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aneación\Documentos estratégicos\Listado maestro de documentos\word\Evaluación adherencia\"/>
    </mc:Choice>
  </mc:AlternateContent>
  <xr:revisionPtr revIDLastSave="0" documentId="8_{7B36CC00-09BD-4386-BE1D-DB5186262FF8}" xr6:coauthVersionLast="45" xr6:coauthVersionMax="45" xr10:uidLastSave="{00000000-0000-0000-0000-000000000000}"/>
  <bookViews>
    <workbookView xWindow="-120" yWindow="-120" windowWidth="20730" windowHeight="11040" xr2:uid="{01BB44C1-4D97-4D36-97AD-A38594F6B265}"/>
  </bookViews>
  <sheets>
    <sheet name="JUVENTUD" sheetId="1" r:id="rId1"/>
    <sheet name="CONSLIDADO" sheetId="2" r:id="rId2"/>
    <sheet name="INSTRUCTIVO" sheetId="3" r:id="rId3"/>
  </sheets>
  <externalReferences>
    <externalReference r:id="rId4"/>
    <externalReference r:id="rId5"/>
  </externalReferences>
  <definedNames>
    <definedName name="_xlnm._FilterDatabase" localSheetId="0" hidden="1">JUVENTUD!$A$6:$N$8</definedName>
    <definedName name="Documento">[2]Tablas!$A$2:$A$5</definedName>
    <definedName name="Excel_BuiltIn__FilterDatabase" localSheetId="0">JUVENTUD!$B$6:$S$8</definedName>
    <definedName name="t_consulta">[2]Tablas!$B$2:$B$7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Q7" i="2"/>
  <c r="R5" i="2" s="1"/>
  <c r="I7" i="2"/>
  <c r="I6" i="2"/>
  <c r="I5" i="2"/>
  <c r="R4" i="2"/>
  <c r="I4" i="2"/>
  <c r="I3" i="2"/>
  <c r="AI37" i="1"/>
  <c r="AJ37" i="1" s="1"/>
  <c r="AK37" i="1" s="1"/>
  <c r="AI36" i="1"/>
  <c r="AJ36" i="1" s="1"/>
  <c r="AK36" i="1" s="1"/>
  <c r="AJ35" i="1"/>
  <c r="AK35" i="1" s="1"/>
  <c r="AI35" i="1"/>
  <c r="AI34" i="1"/>
  <c r="AJ34" i="1" s="1"/>
  <c r="AK34" i="1" s="1"/>
  <c r="AJ33" i="1"/>
  <c r="AK33" i="1" s="1"/>
  <c r="AI33" i="1"/>
  <c r="AK32" i="1"/>
  <c r="AJ32" i="1"/>
  <c r="AI32" i="1"/>
  <c r="AJ31" i="1"/>
  <c r="AK31" i="1" s="1"/>
  <c r="AI31" i="1"/>
  <c r="AI30" i="1"/>
  <c r="AJ30" i="1" s="1"/>
  <c r="AK30" i="1" s="1"/>
  <c r="AI29" i="1"/>
  <c r="AJ29" i="1" s="1"/>
  <c r="AK29" i="1" s="1"/>
  <c r="AI28" i="1"/>
  <c r="AJ28" i="1" s="1"/>
  <c r="AK28" i="1" s="1"/>
  <c r="AJ27" i="1"/>
  <c r="AK27" i="1" s="1"/>
  <c r="AI27" i="1"/>
  <c r="AI26" i="1"/>
  <c r="AJ26" i="1" s="1"/>
  <c r="AK26" i="1" s="1"/>
  <c r="AJ25" i="1"/>
  <c r="AK25" i="1" s="1"/>
  <c r="AI25" i="1"/>
  <c r="AK24" i="1"/>
  <c r="AJ24" i="1"/>
  <c r="AI24" i="1"/>
  <c r="AJ23" i="1"/>
  <c r="AK23" i="1" s="1"/>
  <c r="AI23" i="1"/>
  <c r="AI22" i="1"/>
  <c r="AJ22" i="1" s="1"/>
  <c r="AK22" i="1" s="1"/>
  <c r="AI21" i="1"/>
  <c r="AJ21" i="1" s="1"/>
  <c r="AK21" i="1" s="1"/>
  <c r="AI20" i="1"/>
  <c r="AJ20" i="1" s="1"/>
  <c r="AK20" i="1" s="1"/>
  <c r="AJ19" i="1"/>
  <c r="AK19" i="1" s="1"/>
  <c r="AI19" i="1"/>
  <c r="AI18" i="1"/>
  <c r="AJ18" i="1" s="1"/>
  <c r="AK18" i="1" s="1"/>
  <c r="AJ17" i="1"/>
  <c r="AK17" i="1" s="1"/>
  <c r="AI17" i="1"/>
  <c r="AK16" i="1"/>
  <c r="AJ16" i="1"/>
  <c r="AI16" i="1"/>
  <c r="AJ15" i="1"/>
  <c r="AK15" i="1" s="1"/>
  <c r="AI15" i="1"/>
  <c r="AI14" i="1"/>
  <c r="AJ14" i="1" s="1"/>
  <c r="AK14" i="1" s="1"/>
  <c r="AI13" i="1"/>
  <c r="AJ13" i="1" s="1"/>
  <c r="AK13" i="1" s="1"/>
  <c r="AI12" i="1"/>
  <c r="AJ12" i="1" s="1"/>
  <c r="AK12" i="1" s="1"/>
  <c r="AJ11" i="1"/>
  <c r="AK11" i="1" s="1"/>
  <c r="AI11" i="1"/>
  <c r="AI10" i="1"/>
  <c r="AJ10" i="1" s="1"/>
  <c r="AK10" i="1" s="1"/>
  <c r="AI9" i="1"/>
  <c r="AJ9" i="1" s="1"/>
  <c r="AK9" i="1" s="1"/>
  <c r="R6" i="2" l="1"/>
  <c r="R3" i="2"/>
</calcChain>
</file>

<file path=xl/sharedStrings.xml><?xml version="1.0" encoding="utf-8"?>
<sst xmlns="http://schemas.openxmlformats.org/spreadsheetml/2006/main" count="314" uniqueCount="142">
  <si>
    <t>EVALUACIÓN DE HISTORIA CLÍNICA 
EVALUACION DE ADHERENCIA JUVENTUD
GESTIÓN Y GARANTÍA DE CALIDAD</t>
  </si>
  <si>
    <t>Código</t>
  </si>
  <si>
    <t>Versión</t>
  </si>
  <si>
    <t>Fecha</t>
  </si>
  <si>
    <t>Semaforización</t>
  </si>
  <si>
    <t>&lt; 60</t>
  </si>
  <si>
    <t>Deficiente</t>
  </si>
  <si>
    <t>60% ≥ 79%</t>
  </si>
  <si>
    <t>Aceptable</t>
  </si>
  <si>
    <t>80% ≥ 89%</t>
  </si>
  <si>
    <t>Optimo</t>
  </si>
  <si>
    <t>≥ 90%</t>
  </si>
  <si>
    <t>Excelente</t>
  </si>
  <si>
    <t>AUDITOR</t>
  </si>
  <si>
    <t xml:space="preserve">PROFESIONAL </t>
  </si>
  <si>
    <t>PERIODO DE AUDITORIA</t>
  </si>
  <si>
    <t>NOMBRE DE LA UNIDAD DE ATENCION</t>
  </si>
  <si>
    <t>NOMBRE DEL PROFESIONAL</t>
  </si>
  <si>
    <t>REGISTRO PROFESIONAL</t>
  </si>
  <si>
    <t>CODIGO PROFESIONAL ESE</t>
  </si>
  <si>
    <t>FECHA DE DILIGENCIAMIENTO DE HISTORIA CLINICA</t>
  </si>
  <si>
    <t>TIPO DE DOCUMENTO DE IDENTIDAD</t>
  </si>
  <si>
    <t>DOCUMENTO</t>
  </si>
  <si>
    <t>PACIENTE</t>
  </si>
  <si>
    <t>EDAD</t>
  </si>
  <si>
    <t>SEXO</t>
  </si>
  <si>
    <t xml:space="preserve">CODIGO DIAGNOSTICO </t>
  </si>
  <si>
    <t>ANAMNESIS</t>
  </si>
  <si>
    <t>EXAMEN FISICO</t>
  </si>
  <si>
    <t>DIAGNOSTICO</t>
  </si>
  <si>
    <t>PLAN DE CUIDADO</t>
  </si>
  <si>
    <t>TOTAL (100)</t>
  </si>
  <si>
    <t>%</t>
  </si>
  <si>
    <t>RESULTADO</t>
  </si>
  <si>
    <t>COMENTARIOS</t>
  </si>
  <si>
    <t>Motivo de consulta</t>
  </si>
  <si>
    <t>Enfermedad actual</t>
  </si>
  <si>
    <t>Antecedentes personales y familiares</t>
  </si>
  <si>
    <t>Antecedentes familiares</t>
  </si>
  <si>
    <t>Esquema completo de vacunacion</t>
  </si>
  <si>
    <t>APGAR, evaluar el grado de
satisfacción de la funcionalidad familiar</t>
  </si>
  <si>
    <t>Revisión por sistemas</t>
  </si>
  <si>
    <t>Registro signos vitales según la edad</t>
  </si>
  <si>
    <t>Tablas de estratificación de la OMS- Evaluación estado nutricional y seguimiento de parametros antropometricos</t>
  </si>
  <si>
    <t>Tablas de Framighan-Tamizaje del riesgo cardiovascular</t>
  </si>
  <si>
    <t>Valoración de la salud visual</t>
  </si>
  <si>
    <t>Valoración de la salud  oral</t>
  </si>
  <si>
    <t>Tamizaje de citologia</t>
  </si>
  <si>
    <t>remisones a programas pym</t>
  </si>
  <si>
    <t>La impresión diagnostica es congruente con los datos consignados en la historia clínica.</t>
  </si>
  <si>
    <t>cumplimiento con la citas periodicas de la adolescencia</t>
  </si>
  <si>
    <t>solicitud de examenes de serologia</t>
  </si>
  <si>
    <t>Educacion y aplicación de metodos de anticoncepcion</t>
  </si>
  <si>
    <t>aplicación de escalas en pacientes con riesgo de consumo de sustancia psicoactivas y/o alcohol</t>
  </si>
  <si>
    <t>Educación para la salud familiar</t>
  </si>
  <si>
    <t>F-EV-RPS-006</t>
  </si>
  <si>
    <t>CONSOLIDADO</t>
  </si>
  <si>
    <t>ID</t>
  </si>
  <si>
    <t>PROTOCOLO EVALUADO</t>
  </si>
  <si>
    <t>FECHA DE AUDITORIA DE HISTORIA CLINICA</t>
  </si>
  <si>
    <t>SUMATORIA DE PUNTAJE</t>
  </si>
  <si>
    <t>TOTAL DE PUNTAJE EVALUADO</t>
  </si>
  <si>
    <t>% CUMPLIMIENTO</t>
  </si>
  <si>
    <t>EVALUACIÓN</t>
  </si>
  <si>
    <t>OBSERVACIONES</t>
  </si>
  <si>
    <t>EVALUACION RESULTADO</t>
  </si>
  <si>
    <t>RANDOS DE PUNTUACIÓN</t>
  </si>
  <si>
    <t>RANGOS DE %</t>
  </si>
  <si>
    <t>No. De Médicos obtuvieron clasificación</t>
  </si>
  <si>
    <t>% de médicos obtuvieron clasificación</t>
  </si>
  <si>
    <t>EXCELENTE</t>
  </si>
  <si>
    <t>Se obtiene un puntaje entre 100 y 90 en la sumatoria de los ítems evaluados</t>
  </si>
  <si>
    <t>100%-90%</t>
  </si>
  <si>
    <t>OPTIMO</t>
  </si>
  <si>
    <t>Se obtiene un puntaje entre 89 y 80 en la sumatoria de los ítems evaluados</t>
  </si>
  <si>
    <t>89%-80%</t>
  </si>
  <si>
    <t>ACEPTABLE</t>
  </si>
  <si>
    <t>Se obtiene un puntaje entre 79 y 60 en la sumatoria de los ítems evaluados</t>
  </si>
  <si>
    <t>79%-60%</t>
  </si>
  <si>
    <t>DEFICIENTE</t>
  </si>
  <si>
    <t>Se obtiene un puntaje menor a 60 en la sumatoria de los ítems evaluados</t>
  </si>
  <si>
    <t>INFANCIA</t>
  </si>
  <si>
    <t>Puntaje</t>
  </si>
  <si>
    <t>Registra en palabras del paciente.</t>
  </si>
  <si>
    <t>Describe la enfermedad actual de una manera semiológicamente adecuada, con la suficiente explicación de la queja actual del paciente.</t>
  </si>
  <si>
    <t xml:space="preserve">Antecedentes personales </t>
  </si>
  <si>
    <t>patológicos, Farmacológicos, Quirúrgicos, Ginecobstetricias los describe y actualiza.</t>
  </si>
  <si>
    <t>Alimentación, Establecimiento de rutinas y hábitos saludables.</t>
  </si>
  <si>
    <t>Dependiendo del ciclo de vida del paciente y sus necesidades</t>
  </si>
  <si>
    <t>evaluar el grado de
satisfacción de la funcionalidad familiar, a través del Apgar familiar</t>
  </si>
  <si>
    <t>Escala de obligatorio cumplimiento de la 3280</t>
  </si>
  <si>
    <t xml:space="preserve">Está de acuerdo a los datos relevantes del interrogatorio </t>
  </si>
  <si>
    <t xml:space="preserve">Datos corporales, medidad antoprometricas </t>
  </si>
  <si>
    <t>Valoración del Desarrollo. Escala Abreviada de Desarrollo-3</t>
  </si>
  <si>
    <t>Evaluación estado nutricional y seguimiento de parametros antropometricos</t>
  </si>
  <si>
    <t>Tablas de nutricion y crecimiento según los parametros obtenidos en la historia clinica</t>
  </si>
  <si>
    <t>Valoración de la salud sexual: Evaluacion de estadios tanner - Se debe prestar atención especial a la detección de
signos de violencias física y sexual</t>
  </si>
  <si>
    <t>Datos importantes al diligenciar historia clinica completa- maltrato y evaluacion tanner</t>
  </si>
  <si>
    <t xml:space="preserve">Valoración de la salud visual </t>
  </si>
  <si>
    <t>Tamizaje y/o remision</t>
  </si>
  <si>
    <t>Valoración de la salud auditiva y comunicativa (VALE)</t>
  </si>
  <si>
    <t>Teniendo en cuenta todos los hallasgoz de la hisoria clinica</t>
  </si>
  <si>
    <t>*Prueba de hemoglobina si durante la valoración se identifican factores de riesgo.</t>
  </si>
  <si>
    <t xml:space="preserve">De obligatorio cumplimiento de manera pediordica y en pacientes con factores de riesgo </t>
  </si>
  <si>
    <t>Remisión a Salud Oral</t>
  </si>
  <si>
    <t xml:space="preserve">Vacunación: debe realizarse de acuerdo con el esquema de vacunación vigente y
el antecedente vacunal.
 Toxoide tetánico diftérico del adulto (Td) según antecedente vacunal. A
partir de los 10 años.
 Vacuna contra el virus del Papiloma humano (VPH): Niñas a partir de los
nueve años de edad. </t>
  </si>
  <si>
    <t>verificar o interrogar la presencia y/o ausencia de esquema completo de vacunacion con o sin carnet fisico. Remsiion al area encargada al ser necesario</t>
  </si>
  <si>
    <t>Educación para la salud</t>
  </si>
  <si>
    <t xml:space="preserve">Educacion para pacientes y familias en la adopcion de habitos saludables, resomendaciones, signos de alarma y cuidados generales </t>
  </si>
  <si>
    <t xml:space="preserve">
Asignación o información de proxima cita. </t>
  </si>
  <si>
    <t>Se solicita a los profesionales anotar la fecha tentativa del proximo control</t>
  </si>
  <si>
    <t>ADOLESCENCIA</t>
  </si>
  <si>
    <t>Antecedentes personales</t>
  </si>
  <si>
    <t>Valoración de la salud visual - auditiva.</t>
  </si>
  <si>
    <t xml:space="preserve">aplicación de escalas en pacientes con riesgo de consumo de sustancia psicoactivas y/o alcohol y de ETS. 
</t>
  </si>
  <si>
    <t xml:space="preserve">De obligatorio cumplimiento en pacientes con factores de riesgo </t>
  </si>
  <si>
    <t xml:space="preserve">De obligatorio cumplimiento en pacientes con vida sexual activa </t>
  </si>
  <si>
    <t>Control de Hb y Hto</t>
  </si>
  <si>
    <t>remisones a progremas pym</t>
  </si>
  <si>
    <t>Tamizaje y remision</t>
  </si>
  <si>
    <t>JUVENTUD</t>
  </si>
  <si>
    <t xml:space="preserve">Puntaje </t>
  </si>
  <si>
    <t xml:space="preserve"> Evaluación estado nutricional y seguimiento de parametros antropometricos</t>
  </si>
  <si>
    <t>Tablas de estratificación de riesgo cardiovascular de la OMS - Clasificación riesgo metaboligo - Finnish Risk Score</t>
  </si>
  <si>
    <t xml:space="preserve">aplicación de escalas en pacientes con riesgo de consumo de sustancia psicoactivas y/o alcohol y de ETS. </t>
  </si>
  <si>
    <t>De obligatorio cumplimiento en pacientes con vida sexual activa</t>
  </si>
  <si>
    <t xml:space="preserve">Asignación o información de proxima cita. </t>
  </si>
  <si>
    <t>solicitud de examenes de según riesgos.</t>
  </si>
  <si>
    <t>Teniendo en cuenta todos los hallazgos de la hisoria clinica</t>
  </si>
  <si>
    <t>ADULTEZ</t>
  </si>
  <si>
    <t>Valoración de la salud visual, auditivo y oral</t>
  </si>
  <si>
    <t>Tamizaje para cancer de colon</t>
  </si>
  <si>
    <t>Tamizaje de cuallo uterino - mama - Prostata.</t>
  </si>
  <si>
    <t>Remision para programas de pym</t>
  </si>
  <si>
    <t>Tamizajes según edad y riesgo.</t>
  </si>
  <si>
    <t>Asesoria y aplicación de metodos anticonceptivos</t>
  </si>
  <si>
    <t>VEJEZ</t>
  </si>
  <si>
    <t xml:space="preserve">
Tablas de estratificación de riesgo cardiovascular de la OMS - Clasificación riesgo metaboligo - Finnish Risk Score</t>
  </si>
  <si>
    <t>Valoración de la salud visual, auditiva y oral</t>
  </si>
  <si>
    <t>aplicación de escalas en pacientes con riesgo de consumo de sustancia psicoactivas y/o alcohol y de ETS.</t>
  </si>
  <si>
    <t>aplicación de escalas para evaluar sindromes geriatricos: Escala de Lawton-Brody; Test de linda Fried, Escala de Barthel, Minimental.</t>
  </si>
  <si>
    <t>Educacion y aplicación de metodos anticonceptivos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</si>
</sst>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[$-240A]d&quot; de &quot;mmmm&quot; de &quot;yyyy;@"/>
  </numFmts>
  <fonts count="17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Arial"/>
      <family val="2"/>
    </font>
    <font>
      <b/>
      <sz val="18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0BFEF"/>
        <bgColor indexed="64"/>
      </patternFill>
    </fill>
    <fill>
      <patternFill patternType="solid">
        <fgColor rgb="FF40BFEF"/>
        <bgColor rgb="FF002F87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ill="0" applyBorder="0" applyAlignment="0" applyProtection="0"/>
    <xf numFmtId="9" fontId="2" fillId="0" borderId="0" applyFill="0" applyBorder="0" applyAlignment="0" applyProtection="0"/>
  </cellStyleXfs>
  <cellXfs count="127">
    <xf numFmtId="0" fontId="0" fillId="0" borderId="0" xfId="0"/>
    <xf numFmtId="0" fontId="3" fillId="2" borderId="0" xfId="0" applyFont="1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 vertical="center"/>
    </xf>
    <xf numFmtId="0" fontId="4" fillId="4" borderId="0" xfId="0" applyFont="1" applyFill="1" applyAlignment="1" applyProtection="1">
      <alignment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0" xfId="0" applyFont="1" applyFill="1" applyProtection="1">
      <protection locked="0"/>
    </xf>
    <xf numFmtId="0" fontId="5" fillId="4" borderId="0" xfId="0" applyFont="1" applyFill="1" applyProtection="1">
      <protection locked="0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9" fillId="9" borderId="10" xfId="0" applyFont="1" applyFill="1" applyBorder="1" applyAlignment="1" applyProtection="1">
      <alignment horizontal="center" vertical="center" textRotation="90" wrapText="1"/>
      <protection locked="0"/>
    </xf>
    <xf numFmtId="0" fontId="9" fillId="9" borderId="23" xfId="0" applyFont="1" applyFill="1" applyBorder="1" applyAlignment="1" applyProtection="1">
      <alignment horizontal="center" vertical="center" textRotation="90" wrapText="1"/>
      <protection locked="0"/>
    </xf>
    <xf numFmtId="0" fontId="9" fillId="10" borderId="10" xfId="0" applyFont="1" applyFill="1" applyBorder="1" applyAlignment="1">
      <alignment horizontal="center" vertical="center" textRotation="90" wrapText="1" readingOrder="1"/>
    </xf>
    <xf numFmtId="0" fontId="10" fillId="9" borderId="10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4" fontId="11" fillId="9" borderId="10" xfId="0" applyNumberFormat="1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9" borderId="24" xfId="0" applyFont="1" applyFill="1" applyBorder="1" applyAlignment="1" applyProtection="1">
      <alignment horizontal="center" vertical="center" textRotation="90" wrapText="1"/>
      <protection locked="0"/>
    </xf>
    <xf numFmtId="0" fontId="11" fillId="9" borderId="10" xfId="0" applyFont="1" applyFill="1" applyBorder="1" applyAlignment="1">
      <alignment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9" fontId="2" fillId="11" borderId="0" xfId="2" applyFill="1" applyBorder="1"/>
    <xf numFmtId="0" fontId="9" fillId="9" borderId="25" xfId="0" applyFont="1" applyFill="1" applyBorder="1" applyAlignment="1" applyProtection="1">
      <alignment horizontal="center" vertical="center" textRotation="90" wrapText="1"/>
      <protection locked="0"/>
    </xf>
    <xf numFmtId="4" fontId="11" fillId="9" borderId="10" xfId="0" applyNumberFormat="1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/>
    </xf>
    <xf numFmtId="0" fontId="14" fillId="0" borderId="10" xfId="0" applyFont="1" applyBorder="1"/>
    <xf numFmtId="14" fontId="14" fillId="0" borderId="10" xfId="0" applyNumberFormat="1" applyFont="1" applyBorder="1"/>
    <xf numFmtId="0" fontId="0" fillId="0" borderId="10" xfId="0" applyBorder="1" applyAlignment="1">
      <alignment horizontal="center" vertical="center"/>
    </xf>
    <xf numFmtId="2" fontId="2" fillId="11" borderId="10" xfId="1" applyNumberFormat="1" applyFill="1" applyBorder="1"/>
    <xf numFmtId="164" fontId="2" fillId="11" borderId="10" xfId="1" applyFill="1" applyBorder="1"/>
    <xf numFmtId="9" fontId="2" fillId="11" borderId="10" xfId="2" applyFill="1" applyBorder="1"/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166" fontId="16" fillId="0" borderId="20" xfId="0" applyNumberFormat="1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 textRotation="90" wrapText="1" shrinkToFit="1"/>
    </xf>
    <xf numFmtId="0" fontId="0" fillId="0" borderId="0" xfId="0" applyAlignment="1">
      <alignment wrapText="1" shrinkToFit="1"/>
    </xf>
    <xf numFmtId="0" fontId="11" fillId="0" borderId="10" xfId="0" applyFont="1" applyBorder="1" applyAlignment="1">
      <alignment vertical="center" wrapText="1" shrinkToFit="1"/>
    </xf>
    <xf numFmtId="0" fontId="11" fillId="0" borderId="10" xfId="0" applyFont="1" applyBorder="1" applyAlignment="1">
      <alignment horizontal="center" vertical="center" wrapText="1" shrinkToFit="1"/>
    </xf>
    <xf numFmtId="0" fontId="15" fillId="0" borderId="10" xfId="0" applyFont="1" applyBorder="1" applyAlignment="1">
      <alignment horizontal="center" vertical="center"/>
    </xf>
    <xf numFmtId="0" fontId="0" fillId="0" borderId="10" xfId="0" applyBorder="1"/>
    <xf numFmtId="0" fontId="3" fillId="8" borderId="10" xfId="0" applyFont="1" applyFill="1" applyBorder="1" applyAlignment="1">
      <alignment vertical="center"/>
    </xf>
    <xf numFmtId="0" fontId="3" fillId="8" borderId="10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0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 wrapText="1"/>
    </xf>
    <xf numFmtId="0" fontId="3" fillId="5" borderId="10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10" xfId="0" applyFont="1" applyBorder="1" applyAlignment="1">
      <alignment horizontal="center"/>
    </xf>
    <xf numFmtId="0" fontId="10" fillId="11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0" fillId="11" borderId="10" xfId="0" applyFont="1" applyFill="1" applyBorder="1" applyAlignment="1">
      <alignment wrapText="1"/>
    </xf>
    <xf numFmtId="0" fontId="10" fillId="12" borderId="26" xfId="0" applyFont="1" applyFill="1" applyBorder="1" applyAlignment="1">
      <alignment horizontal="center" wrapText="1"/>
    </xf>
    <xf numFmtId="0" fontId="11" fillId="13" borderId="25" xfId="0" applyFont="1" applyFill="1" applyBorder="1" applyAlignment="1">
      <alignment horizontal="center" vertical="center" wrapText="1"/>
    </xf>
    <xf numFmtId="0" fontId="11" fillId="14" borderId="10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1" fillId="11" borderId="26" xfId="0" applyFont="1" applyFill="1" applyBorder="1" applyAlignment="1">
      <alignment horizontal="center" vertical="center" wrapText="1"/>
    </xf>
    <xf numFmtId="0" fontId="11" fillId="13" borderId="10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10" fillId="11" borderId="27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3" fillId="13" borderId="10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 wrapText="1"/>
    </xf>
    <xf numFmtId="0" fontId="10" fillId="11" borderId="23" xfId="0" applyFont="1" applyFill="1" applyBorder="1" applyAlignment="1">
      <alignment horizontal="center" vertical="center" wrapText="1"/>
    </xf>
    <xf numFmtId="0" fontId="10" fillId="11" borderId="24" xfId="0" applyFont="1" applyFill="1" applyBorder="1" applyAlignment="1">
      <alignment horizontal="center" vertical="center" wrapText="1"/>
    </xf>
    <xf numFmtId="0" fontId="10" fillId="11" borderId="25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/>
    </xf>
    <xf numFmtId="0" fontId="10" fillId="15" borderId="10" xfId="0" applyFont="1" applyFill="1" applyBorder="1" applyAlignment="1">
      <alignment horizontal="center" vertical="center"/>
    </xf>
    <xf numFmtId="0" fontId="10" fillId="11" borderId="10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15" borderId="1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8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b val="0"/>
        <condense val="0"/>
        <extend val="0"/>
        <color indexed="10"/>
      </font>
      <fill>
        <patternFill patternType="solid">
          <fgColor theme="5" tint="0.39994506668294322"/>
          <bgColor theme="5" tint="0.39994506668294322"/>
        </patternFill>
      </fill>
    </dxf>
    <dxf>
      <font>
        <color rgb="FFFF0000"/>
      </font>
      <fill>
        <patternFill>
          <fgColor rgb="FFFFFF99"/>
          <bgColor rgb="FFFFFF99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  <name val="Cambria"/>
        <family val="1"/>
        <scheme val="none"/>
      </font>
      <fill>
        <patternFill patternType="solid">
          <fgColor theme="5" tint="-0.24994659260841701"/>
          <bgColor theme="5" tint="-0.2499465926084170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b val="0"/>
        <condense val="0"/>
        <extend val="0"/>
        <color indexed="10"/>
      </font>
      <fill>
        <patternFill patternType="solid">
          <fgColor theme="5" tint="0.39994506668294322"/>
          <bgColor theme="5" tint="0.39994506668294322"/>
        </patternFill>
      </fill>
    </dxf>
    <dxf>
      <font>
        <color rgb="FFFF0000"/>
      </font>
      <fill>
        <patternFill>
          <fgColor rgb="FFFFFF99"/>
          <bgColor rgb="FFFFFF99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  <name val="Cambria"/>
        <family val="1"/>
        <scheme val="none"/>
      </font>
      <fill>
        <patternFill patternType="solid">
          <fgColor theme="5" tint="-0.24994659260841701"/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1</xdr:row>
      <xdr:rowOff>309563</xdr:rowOff>
    </xdr:from>
    <xdr:to>
      <xdr:col>2</xdr:col>
      <xdr:colOff>723893</xdr:colOff>
      <xdr:row>3</xdr:row>
      <xdr:rowOff>305029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56CA9C-B520-42B3-8807-8AB3E2EB8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6" y="500063"/>
          <a:ext cx="3112287" cy="1138466"/>
        </a:xfrm>
        <a:prstGeom prst="rect">
          <a:avLst/>
        </a:prstGeom>
      </xdr:spPr>
    </xdr:pic>
    <xdr:clientData/>
  </xdr:twoCellAnchor>
  <xdr:twoCellAnchor editAs="oneCell">
    <xdr:from>
      <xdr:col>36</xdr:col>
      <xdr:colOff>404813</xdr:colOff>
      <xdr:row>1</xdr:row>
      <xdr:rowOff>166688</xdr:rowOff>
    </xdr:from>
    <xdr:to>
      <xdr:col>37</xdr:col>
      <xdr:colOff>1131095</xdr:colOff>
      <xdr:row>3</xdr:row>
      <xdr:rowOff>407341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56EC57-8B3D-4FEF-A1F8-37F113A51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7963" y="357188"/>
          <a:ext cx="1907382" cy="13836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triz%20de%20evaluacion%20de%20HC%20de%20PYM%20corregid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nchezg\Downloads\Evaluacion%20Medicos%202%20TRIMESTRE%202018%20hipertens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JUVENTUD"/>
      <sheetName val="Hoja4"/>
      <sheetName val="ADULTEZ"/>
      <sheetName val="Hoja5"/>
      <sheetName val="VEJEZ"/>
      <sheetName val="Hoja6"/>
      <sheetName val="CONSOLIDADO"/>
      <sheetName val="INSTRUCTIVO"/>
    </sheetNames>
    <sheetDataSet>
      <sheetData sheetId="0"/>
      <sheetData sheetId="1"/>
      <sheetData sheetId="2"/>
      <sheetData sheetId="3"/>
      <sheetData sheetId="4">
        <row r="4">
          <cell r="U4">
            <v>0</v>
          </cell>
        </row>
        <row r="5">
          <cell r="U5">
            <v>0</v>
          </cell>
        </row>
        <row r="6">
          <cell r="U6">
            <v>0</v>
          </cell>
        </row>
        <row r="7">
          <cell r="U7">
            <v>0</v>
          </cell>
        </row>
        <row r="8">
          <cell r="U8">
            <v>0</v>
          </cell>
        </row>
        <row r="9">
          <cell r="U9">
            <v>0</v>
          </cell>
        </row>
        <row r="10">
          <cell r="U10">
            <v>0</v>
          </cell>
        </row>
        <row r="11">
          <cell r="U11">
            <v>0</v>
          </cell>
        </row>
        <row r="12">
          <cell r="U12">
            <v>0</v>
          </cell>
        </row>
        <row r="13">
          <cell r="U13">
            <v>0</v>
          </cell>
        </row>
        <row r="14">
          <cell r="U14">
            <v>0</v>
          </cell>
        </row>
        <row r="15">
          <cell r="U15">
            <v>0</v>
          </cell>
        </row>
        <row r="16">
          <cell r="U16">
            <v>0</v>
          </cell>
        </row>
        <row r="17">
          <cell r="U17">
            <v>0</v>
          </cell>
        </row>
        <row r="18">
          <cell r="U18">
            <v>0</v>
          </cell>
        </row>
        <row r="19">
          <cell r="U19">
            <v>0</v>
          </cell>
        </row>
        <row r="20">
          <cell r="U20">
            <v>0</v>
          </cell>
        </row>
        <row r="21">
          <cell r="U21">
            <v>0</v>
          </cell>
        </row>
        <row r="22">
          <cell r="U22">
            <v>0</v>
          </cell>
        </row>
        <row r="23">
          <cell r="U23">
            <v>0</v>
          </cell>
        </row>
        <row r="24">
          <cell r="U24">
            <v>0</v>
          </cell>
        </row>
        <row r="25">
          <cell r="U25">
            <v>0</v>
          </cell>
        </row>
        <row r="26">
          <cell r="U26">
            <v>0</v>
          </cell>
        </row>
        <row r="27">
          <cell r="U27">
            <v>0</v>
          </cell>
        </row>
        <row r="28">
          <cell r="U28">
            <v>0</v>
          </cell>
        </row>
        <row r="29">
          <cell r="U29">
            <v>0</v>
          </cell>
        </row>
        <row r="30">
          <cell r="U30">
            <v>0</v>
          </cell>
        </row>
        <row r="31">
          <cell r="U31">
            <v>0</v>
          </cell>
        </row>
        <row r="32">
          <cell r="U32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cuantitativa"/>
      <sheetName val="nota cualitativa"/>
      <sheetName val="hisotiras por medico"/>
      <sheetName val="comentarios"/>
      <sheetName val="Instrumento"/>
      <sheetName val="Tablas"/>
      <sheetName val="Resultado Final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CC</v>
          </cell>
          <cell r="B2" t="str">
            <v>P: Programada</v>
          </cell>
        </row>
        <row r="3">
          <cell r="A3" t="str">
            <v>TI</v>
          </cell>
          <cell r="B3" t="str">
            <v>NP: No programada</v>
          </cell>
        </row>
        <row r="4">
          <cell r="A4" t="str">
            <v>RC</v>
          </cell>
          <cell r="B4" t="str">
            <v>U: Urgencias</v>
          </cell>
        </row>
        <row r="5">
          <cell r="A5" t="str">
            <v>UN</v>
          </cell>
          <cell r="B5" t="str">
            <v>E: Especialista</v>
          </cell>
        </row>
        <row r="6">
          <cell r="B6" t="str">
            <v>PG:Programas</v>
          </cell>
        </row>
        <row r="7">
          <cell r="B7" t="str">
            <v>OP: Otros programas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D3385-8248-4D59-8A12-882ACCBC0C17}">
  <dimension ref="A1:AN37"/>
  <sheetViews>
    <sheetView showGridLines="0" tabSelected="1" zoomScale="60" zoomScaleNormal="60" zoomScaleSheetLayoutView="70" workbookViewId="0">
      <selection activeCell="G16" sqref="G16"/>
    </sheetView>
  </sheetViews>
  <sheetFormatPr baseColWidth="10" defaultRowHeight="15" customHeight="1" x14ac:dyDescent="0.25"/>
  <cols>
    <col min="1" max="1" width="21.7109375" style="1" customWidth="1"/>
    <col min="2" max="2" width="15.7109375" style="1" customWidth="1"/>
    <col min="3" max="3" width="14.28515625" style="2" customWidth="1"/>
    <col min="4" max="4" width="13.7109375" style="3" customWidth="1"/>
    <col min="5" max="5" width="25.28515625" style="3" bestFit="1" customWidth="1"/>
    <col min="6" max="6" width="19.85546875" style="3" bestFit="1" customWidth="1"/>
    <col min="7" max="7" width="25.5703125" style="4" customWidth="1"/>
    <col min="8" max="8" width="11.85546875" style="5" customWidth="1"/>
    <col min="9" max="9" width="11.7109375" style="6" customWidth="1"/>
    <col min="10" max="10" width="28" style="7" bestFit="1" customWidth="1"/>
    <col min="11" max="11" width="26" style="7" bestFit="1" customWidth="1"/>
    <col min="12" max="12" width="3.28515625" style="5" bestFit="1" customWidth="1"/>
    <col min="13" max="14" width="4" style="8" customWidth="1"/>
    <col min="15" max="17" width="9.140625" style="8" customWidth="1"/>
    <col min="18" max="20" width="9.140625" style="9" customWidth="1"/>
    <col min="21" max="22" width="9.140625" style="10" customWidth="1"/>
    <col min="23" max="28" width="9.140625" style="11" customWidth="1"/>
    <col min="29" max="29" width="13.85546875" style="11" customWidth="1"/>
    <col min="30" max="30" width="11.5703125" style="11" customWidth="1"/>
    <col min="31" max="31" width="10.5703125" style="11" customWidth="1"/>
    <col min="32" max="32" width="17.5703125" style="11" customWidth="1"/>
    <col min="33" max="36" width="11.42578125" style="11"/>
    <col min="37" max="37" width="17.7109375" style="11" customWidth="1"/>
    <col min="38" max="38" width="21.5703125" style="11" customWidth="1"/>
    <col min="39" max="16384" width="11.42578125" style="11"/>
  </cols>
  <sheetData>
    <row r="1" spans="1:40" ht="15" customHeight="1" thickBot="1" x14ac:dyDescent="0.3"/>
    <row r="2" spans="1:40" s="20" customFormat="1" ht="45" customHeight="1" x14ac:dyDescent="0.2">
      <c r="A2" s="12"/>
      <c r="B2" s="13"/>
      <c r="C2" s="14"/>
      <c r="D2" s="15" t="s">
        <v>0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7"/>
      <c r="AK2" s="18"/>
      <c r="AL2" s="19"/>
    </row>
    <row r="3" spans="1:40" s="20" customFormat="1" ht="45" customHeight="1" x14ac:dyDescent="0.2">
      <c r="A3" s="21"/>
      <c r="B3" s="22"/>
      <c r="C3" s="23"/>
      <c r="D3" s="24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6"/>
      <c r="AK3" s="27"/>
      <c r="AL3" s="28"/>
    </row>
    <row r="4" spans="1:40" s="20" customFormat="1" ht="45" customHeight="1" x14ac:dyDescent="0.2">
      <c r="A4" s="21"/>
      <c r="B4" s="22"/>
      <c r="C4" s="23"/>
      <c r="D4" s="29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1"/>
      <c r="AK4" s="27"/>
      <c r="AL4" s="28"/>
    </row>
    <row r="5" spans="1:40" s="20" customFormat="1" ht="16.5" customHeight="1" thickBot="1" x14ac:dyDescent="0.25">
      <c r="A5" s="32"/>
      <c r="B5" s="33"/>
      <c r="C5" s="34"/>
      <c r="D5" s="76" t="s">
        <v>1</v>
      </c>
      <c r="E5" s="77"/>
      <c r="F5" s="78" t="s">
        <v>55</v>
      </c>
      <c r="G5" s="35" t="s">
        <v>2</v>
      </c>
      <c r="H5" s="78">
        <v>1</v>
      </c>
      <c r="I5" s="35" t="s">
        <v>3</v>
      </c>
      <c r="J5" s="79">
        <v>45341</v>
      </c>
      <c r="K5" s="36" t="s">
        <v>4</v>
      </c>
      <c r="L5" s="37"/>
      <c r="M5" s="37"/>
      <c r="N5" s="37"/>
      <c r="O5" s="38"/>
      <c r="P5" s="39" t="s">
        <v>5</v>
      </c>
      <c r="Q5" s="40"/>
      <c r="R5" s="41"/>
      <c r="S5" s="39" t="s">
        <v>6</v>
      </c>
      <c r="T5" s="40"/>
      <c r="U5" s="41"/>
      <c r="V5" s="42" t="s">
        <v>7</v>
      </c>
      <c r="W5" s="43"/>
      <c r="X5" s="44"/>
      <c r="Y5" s="42" t="s">
        <v>8</v>
      </c>
      <c r="Z5" s="43"/>
      <c r="AA5" s="44"/>
      <c r="AB5" s="45" t="s">
        <v>9</v>
      </c>
      <c r="AC5" s="46"/>
      <c r="AD5" s="45" t="s">
        <v>10</v>
      </c>
      <c r="AE5" s="46"/>
      <c r="AF5" s="47" t="s">
        <v>11</v>
      </c>
      <c r="AG5" s="48"/>
      <c r="AH5" s="47" t="s">
        <v>12</v>
      </c>
      <c r="AI5" s="49"/>
      <c r="AJ5" s="48"/>
      <c r="AK5" s="50"/>
      <c r="AL5" s="51"/>
    </row>
    <row r="6" spans="1:40" s="61" customFormat="1" ht="63.75" customHeight="1" x14ac:dyDescent="0.2">
      <c r="A6" s="52" t="s">
        <v>13</v>
      </c>
      <c r="B6" s="53" t="s">
        <v>14</v>
      </c>
      <c r="C6" s="54" t="s">
        <v>15</v>
      </c>
      <c r="D6" s="54" t="s">
        <v>16</v>
      </c>
      <c r="E6" s="54" t="s">
        <v>17</v>
      </c>
      <c r="F6" s="54" t="s">
        <v>18</v>
      </c>
      <c r="G6" s="54" t="s">
        <v>19</v>
      </c>
      <c r="H6" s="54" t="s">
        <v>20</v>
      </c>
      <c r="I6" s="54" t="s">
        <v>21</v>
      </c>
      <c r="J6" s="54" t="s">
        <v>22</v>
      </c>
      <c r="K6" s="54" t="s">
        <v>23</v>
      </c>
      <c r="L6" s="54" t="s">
        <v>24</v>
      </c>
      <c r="M6" s="54" t="s">
        <v>25</v>
      </c>
      <c r="N6" s="54" t="s">
        <v>26</v>
      </c>
      <c r="O6" s="55" t="s">
        <v>27</v>
      </c>
      <c r="P6" s="55"/>
      <c r="Q6" s="55"/>
      <c r="R6" s="55"/>
      <c r="S6" s="55"/>
      <c r="T6" s="55"/>
      <c r="U6" s="55"/>
      <c r="V6" s="55" t="s">
        <v>28</v>
      </c>
      <c r="W6" s="55"/>
      <c r="X6" s="55"/>
      <c r="Y6" s="55"/>
      <c r="Z6" s="55"/>
      <c r="AA6" s="55"/>
      <c r="AB6" s="55"/>
      <c r="AC6" s="56" t="s">
        <v>29</v>
      </c>
      <c r="AD6" s="55" t="s">
        <v>30</v>
      </c>
      <c r="AE6" s="55"/>
      <c r="AF6" s="55"/>
      <c r="AG6" s="55"/>
      <c r="AH6" s="55"/>
      <c r="AI6" s="57" t="s">
        <v>31</v>
      </c>
      <c r="AJ6" s="58" t="s">
        <v>32</v>
      </c>
      <c r="AK6" s="59" t="s">
        <v>33</v>
      </c>
      <c r="AL6" s="59" t="s">
        <v>34</v>
      </c>
      <c r="AM6" s="60"/>
      <c r="AN6" s="60"/>
    </row>
    <row r="7" spans="1:40" s="66" customFormat="1" ht="63.75" customHeight="1" x14ac:dyDescent="0.2">
      <c r="A7" s="52"/>
      <c r="B7" s="62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63" t="s">
        <v>35</v>
      </c>
      <c r="P7" s="63" t="s">
        <v>36</v>
      </c>
      <c r="Q7" s="64" t="s">
        <v>37</v>
      </c>
      <c r="R7" s="64" t="s">
        <v>38</v>
      </c>
      <c r="S7" s="64" t="s">
        <v>39</v>
      </c>
      <c r="T7" s="64" t="s">
        <v>40</v>
      </c>
      <c r="U7" s="64" t="s">
        <v>41</v>
      </c>
      <c r="V7" s="64" t="s">
        <v>42</v>
      </c>
      <c r="W7" s="64" t="s">
        <v>43</v>
      </c>
      <c r="X7" s="64" t="s">
        <v>44</v>
      </c>
      <c r="Y7" s="64" t="s">
        <v>45</v>
      </c>
      <c r="Z7" s="64" t="s">
        <v>46</v>
      </c>
      <c r="AA7" s="64" t="s">
        <v>47</v>
      </c>
      <c r="AB7" s="64" t="s">
        <v>48</v>
      </c>
      <c r="AC7" s="65" t="s">
        <v>49</v>
      </c>
      <c r="AD7" s="65" t="s">
        <v>50</v>
      </c>
      <c r="AE7" s="65" t="s">
        <v>51</v>
      </c>
      <c r="AF7" s="65" t="s">
        <v>52</v>
      </c>
      <c r="AG7" s="64" t="s">
        <v>53</v>
      </c>
      <c r="AH7" s="64" t="s">
        <v>54</v>
      </c>
      <c r="AI7" s="57"/>
      <c r="AJ7" s="58"/>
      <c r="AK7" s="59"/>
      <c r="AL7" s="59"/>
    </row>
    <row r="8" spans="1:40" s="66" customFormat="1" ht="15" customHeight="1" x14ac:dyDescent="0.2">
      <c r="A8" s="52"/>
      <c r="B8" s="67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64">
        <v>4</v>
      </c>
      <c r="P8" s="64">
        <v>4</v>
      </c>
      <c r="Q8" s="64">
        <v>4</v>
      </c>
      <c r="R8" s="64">
        <v>4</v>
      </c>
      <c r="S8" s="64">
        <v>4</v>
      </c>
      <c r="T8" s="64">
        <v>6</v>
      </c>
      <c r="U8" s="64">
        <v>4</v>
      </c>
      <c r="V8" s="64">
        <v>4</v>
      </c>
      <c r="W8" s="64">
        <v>6</v>
      </c>
      <c r="X8" s="64">
        <v>6</v>
      </c>
      <c r="Y8" s="64">
        <v>4</v>
      </c>
      <c r="Z8" s="64">
        <v>4</v>
      </c>
      <c r="AA8" s="64">
        <v>4</v>
      </c>
      <c r="AB8" s="64">
        <v>4</v>
      </c>
      <c r="AC8" s="65">
        <v>8</v>
      </c>
      <c r="AD8" s="65">
        <v>6</v>
      </c>
      <c r="AE8" s="65">
        <v>8</v>
      </c>
      <c r="AF8" s="65">
        <v>8</v>
      </c>
      <c r="AG8" s="64">
        <v>4</v>
      </c>
      <c r="AH8" s="64">
        <v>4</v>
      </c>
      <c r="AI8" s="64">
        <v>100</v>
      </c>
      <c r="AJ8" s="68">
        <v>100</v>
      </c>
      <c r="AK8" s="69"/>
      <c r="AL8" s="69"/>
    </row>
    <row r="9" spans="1:40" ht="15" customHeight="1" x14ac:dyDescent="0.2">
      <c r="A9" s="70"/>
      <c r="B9" s="70"/>
      <c r="C9" s="70"/>
      <c r="D9" s="70"/>
      <c r="E9" s="70"/>
      <c r="F9" s="70"/>
      <c r="G9" s="70"/>
      <c r="H9" s="71"/>
      <c r="I9" s="70"/>
      <c r="J9" s="70"/>
      <c r="K9" s="70"/>
      <c r="L9" s="70"/>
      <c r="M9" s="70"/>
      <c r="N9" s="70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3">
        <f>[1]Hoja4!U4</f>
        <v>0</v>
      </c>
      <c r="AJ9" s="74">
        <f t="shared" ref="AJ9:AJ37" si="0">(AI9*100)/100</f>
        <v>0</v>
      </c>
      <c r="AK9" t="str">
        <f>IF(AJ9&lt;=60,$S$5,IF(AJ9&lt;=79,$Y$5,IF(AJ9&lt;=89,$AD$5,IF(AJ9&lt;=100,$AH$5))))</f>
        <v>Deficiente</v>
      </c>
      <c r="AL9" s="75"/>
    </row>
    <row r="10" spans="1:40" ht="15" customHeight="1" x14ac:dyDescent="0.2">
      <c r="A10" s="70"/>
      <c r="B10" s="70"/>
      <c r="C10" s="70"/>
      <c r="D10" s="70"/>
      <c r="E10" s="70"/>
      <c r="F10" s="70"/>
      <c r="G10" s="70"/>
      <c r="H10" s="71"/>
      <c r="I10" s="70"/>
      <c r="J10" s="70"/>
      <c r="K10" s="70"/>
      <c r="L10" s="70"/>
      <c r="M10" s="70"/>
      <c r="N10" s="70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3">
        <f>[1]Hoja4!U5</f>
        <v>0</v>
      </c>
      <c r="AJ10" s="74">
        <f t="shared" si="0"/>
        <v>0</v>
      </c>
      <c r="AK10" t="str">
        <f t="shared" ref="AK10:AK37" si="1">IF(AJ10&lt;=60,$S$5,IF(AJ10&lt;=79,$Y$5,IF(AJ10&lt;=89,$AD$5,IF(AJ10&lt;=100,$AH$5))))</f>
        <v>Deficiente</v>
      </c>
      <c r="AL10" s="75"/>
    </row>
    <row r="11" spans="1:40" ht="15" customHeight="1" x14ac:dyDescent="0.2">
      <c r="A11" s="70"/>
      <c r="B11" s="70"/>
      <c r="C11" s="70"/>
      <c r="D11" s="70"/>
      <c r="E11" s="70"/>
      <c r="F11" s="70"/>
      <c r="G11" s="70"/>
      <c r="H11" s="71"/>
      <c r="I11" s="70"/>
      <c r="J11" s="70"/>
      <c r="K11" s="70"/>
      <c r="L11" s="70"/>
      <c r="M11" s="70"/>
      <c r="N11" s="70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3">
        <f>[1]Hoja4!U6</f>
        <v>0</v>
      </c>
      <c r="AJ11" s="74">
        <f t="shared" si="0"/>
        <v>0</v>
      </c>
      <c r="AK11" t="str">
        <f t="shared" si="1"/>
        <v>Deficiente</v>
      </c>
      <c r="AL11" s="75"/>
    </row>
    <row r="12" spans="1:40" ht="15" customHeight="1" x14ac:dyDescent="0.2">
      <c r="A12" s="70"/>
      <c r="B12" s="70"/>
      <c r="C12" s="70"/>
      <c r="D12" s="70"/>
      <c r="E12" s="70"/>
      <c r="F12" s="70"/>
      <c r="G12" s="70"/>
      <c r="H12" s="71"/>
      <c r="I12" s="70"/>
      <c r="J12" s="70"/>
      <c r="K12" s="70"/>
      <c r="L12" s="70"/>
      <c r="M12" s="70"/>
      <c r="N12" s="70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3">
        <f>[1]Hoja4!U7</f>
        <v>0</v>
      </c>
      <c r="AJ12" s="74">
        <f t="shared" si="0"/>
        <v>0</v>
      </c>
      <c r="AK12" t="str">
        <f t="shared" si="1"/>
        <v>Deficiente</v>
      </c>
      <c r="AL12" s="75"/>
    </row>
    <row r="13" spans="1:40" ht="15" customHeight="1" x14ac:dyDescent="0.2">
      <c r="A13" s="70"/>
      <c r="B13" s="70"/>
      <c r="C13" s="70"/>
      <c r="D13" s="70"/>
      <c r="E13" s="70"/>
      <c r="F13" s="70"/>
      <c r="G13" s="70"/>
      <c r="H13" s="71"/>
      <c r="I13" s="70"/>
      <c r="J13" s="70"/>
      <c r="K13" s="70"/>
      <c r="L13" s="70"/>
      <c r="M13" s="70"/>
      <c r="N13" s="70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3">
        <f>[1]Hoja4!U8</f>
        <v>0</v>
      </c>
      <c r="AJ13" s="74">
        <f t="shared" si="0"/>
        <v>0</v>
      </c>
      <c r="AK13" t="str">
        <f t="shared" si="1"/>
        <v>Deficiente</v>
      </c>
      <c r="AL13" s="75"/>
    </row>
    <row r="14" spans="1:40" ht="15" customHeight="1" x14ac:dyDescent="0.2">
      <c r="A14" s="70"/>
      <c r="B14" s="70"/>
      <c r="C14" s="70"/>
      <c r="D14" s="70"/>
      <c r="E14" s="70"/>
      <c r="F14" s="70"/>
      <c r="G14" s="70"/>
      <c r="H14" s="71"/>
      <c r="I14" s="70"/>
      <c r="J14" s="70"/>
      <c r="K14" s="70"/>
      <c r="L14" s="70"/>
      <c r="M14" s="70"/>
      <c r="N14" s="70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3">
        <f>[1]Hoja4!U9</f>
        <v>0</v>
      </c>
      <c r="AJ14" s="74">
        <f t="shared" si="0"/>
        <v>0</v>
      </c>
      <c r="AK14" t="str">
        <f t="shared" si="1"/>
        <v>Deficiente</v>
      </c>
      <c r="AL14" s="75"/>
    </row>
    <row r="15" spans="1:40" ht="15" customHeight="1" x14ac:dyDescent="0.2">
      <c r="A15" s="70"/>
      <c r="B15" s="70"/>
      <c r="C15" s="70"/>
      <c r="D15" s="70"/>
      <c r="E15" s="70"/>
      <c r="F15" s="70"/>
      <c r="G15" s="70"/>
      <c r="H15" s="71"/>
      <c r="I15" s="70"/>
      <c r="J15" s="70"/>
      <c r="K15" s="70"/>
      <c r="L15" s="70"/>
      <c r="M15" s="70"/>
      <c r="N15" s="70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3">
        <f>[1]Hoja4!U10</f>
        <v>0</v>
      </c>
      <c r="AJ15" s="74">
        <f t="shared" si="0"/>
        <v>0</v>
      </c>
      <c r="AK15" t="str">
        <f t="shared" si="1"/>
        <v>Deficiente</v>
      </c>
      <c r="AL15" s="75"/>
    </row>
    <row r="16" spans="1:40" ht="15" customHeight="1" x14ac:dyDescent="0.2">
      <c r="A16" s="70"/>
      <c r="B16" s="70"/>
      <c r="C16" s="70"/>
      <c r="D16" s="70"/>
      <c r="E16" s="70"/>
      <c r="F16" s="70"/>
      <c r="G16" s="70"/>
      <c r="H16" s="71"/>
      <c r="I16" s="70"/>
      <c r="J16" s="70"/>
      <c r="K16" s="70"/>
      <c r="L16" s="70"/>
      <c r="M16" s="70"/>
      <c r="N16" s="70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3">
        <f>[1]Hoja4!U11</f>
        <v>0</v>
      </c>
      <c r="AJ16" s="74">
        <f t="shared" si="0"/>
        <v>0</v>
      </c>
      <c r="AK16" t="str">
        <f t="shared" si="1"/>
        <v>Deficiente</v>
      </c>
      <c r="AL16" s="75"/>
    </row>
    <row r="17" spans="1:38" ht="15" customHeight="1" x14ac:dyDescent="0.2">
      <c r="A17" s="70"/>
      <c r="B17" s="70"/>
      <c r="C17" s="70"/>
      <c r="D17" s="70"/>
      <c r="E17" s="70"/>
      <c r="F17" s="70"/>
      <c r="G17" s="70"/>
      <c r="H17" s="71"/>
      <c r="I17" s="70"/>
      <c r="J17" s="70"/>
      <c r="K17" s="70"/>
      <c r="L17" s="70"/>
      <c r="M17" s="70"/>
      <c r="N17" s="70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3">
        <f>[1]Hoja4!U12</f>
        <v>0</v>
      </c>
      <c r="AJ17" s="74">
        <f t="shared" si="0"/>
        <v>0</v>
      </c>
      <c r="AK17" t="str">
        <f t="shared" si="1"/>
        <v>Deficiente</v>
      </c>
      <c r="AL17" s="75"/>
    </row>
    <row r="18" spans="1:38" ht="15" customHeight="1" x14ac:dyDescent="0.2">
      <c r="A18" s="70"/>
      <c r="B18" s="70"/>
      <c r="C18" s="70"/>
      <c r="D18" s="70"/>
      <c r="E18" s="70"/>
      <c r="F18" s="70"/>
      <c r="G18" s="70"/>
      <c r="H18" s="71"/>
      <c r="I18" s="70"/>
      <c r="J18" s="70"/>
      <c r="K18" s="70"/>
      <c r="L18" s="70"/>
      <c r="M18" s="70"/>
      <c r="N18" s="70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3">
        <f>[1]Hoja4!U13</f>
        <v>0</v>
      </c>
      <c r="AJ18" s="74">
        <f t="shared" si="0"/>
        <v>0</v>
      </c>
      <c r="AK18" t="str">
        <f t="shared" si="1"/>
        <v>Deficiente</v>
      </c>
      <c r="AL18" s="75"/>
    </row>
    <row r="19" spans="1:38" ht="15" customHeight="1" x14ac:dyDescent="0.2">
      <c r="A19" s="70"/>
      <c r="B19" s="70"/>
      <c r="C19" s="70"/>
      <c r="D19" s="70"/>
      <c r="E19" s="70"/>
      <c r="F19" s="70"/>
      <c r="G19" s="70"/>
      <c r="H19" s="71"/>
      <c r="I19" s="70"/>
      <c r="J19" s="70"/>
      <c r="K19" s="70"/>
      <c r="L19" s="70"/>
      <c r="M19" s="70"/>
      <c r="N19" s="70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3">
        <f>[1]Hoja4!U14</f>
        <v>0</v>
      </c>
      <c r="AJ19" s="74">
        <f t="shared" si="0"/>
        <v>0</v>
      </c>
      <c r="AK19" t="str">
        <f t="shared" si="1"/>
        <v>Deficiente</v>
      </c>
      <c r="AL19" s="75"/>
    </row>
    <row r="20" spans="1:38" ht="15" customHeight="1" x14ac:dyDescent="0.2">
      <c r="A20" s="70"/>
      <c r="B20" s="70"/>
      <c r="C20" s="70"/>
      <c r="D20" s="70"/>
      <c r="E20" s="70"/>
      <c r="F20" s="70"/>
      <c r="G20" s="70"/>
      <c r="H20" s="71"/>
      <c r="I20" s="70"/>
      <c r="J20" s="70"/>
      <c r="K20" s="70"/>
      <c r="L20" s="70"/>
      <c r="M20" s="70"/>
      <c r="N20" s="70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3">
        <f>[1]Hoja4!U15</f>
        <v>0</v>
      </c>
      <c r="AJ20" s="74">
        <f t="shared" si="0"/>
        <v>0</v>
      </c>
      <c r="AK20" t="str">
        <f t="shared" si="1"/>
        <v>Deficiente</v>
      </c>
      <c r="AL20" s="75"/>
    </row>
    <row r="21" spans="1:38" ht="15" customHeight="1" x14ac:dyDescent="0.2">
      <c r="A21" s="70"/>
      <c r="B21" s="70"/>
      <c r="C21" s="70"/>
      <c r="D21" s="70"/>
      <c r="E21" s="70"/>
      <c r="F21" s="70"/>
      <c r="G21" s="70"/>
      <c r="H21" s="71"/>
      <c r="I21" s="70"/>
      <c r="J21" s="70"/>
      <c r="K21" s="70"/>
      <c r="L21" s="70"/>
      <c r="M21" s="70"/>
      <c r="N21" s="70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3">
        <f>[1]Hoja4!U16</f>
        <v>0</v>
      </c>
      <c r="AJ21" s="74">
        <f t="shared" si="0"/>
        <v>0</v>
      </c>
      <c r="AK21" t="str">
        <f t="shared" si="1"/>
        <v>Deficiente</v>
      </c>
      <c r="AL21" s="75"/>
    </row>
    <row r="22" spans="1:38" ht="15" customHeight="1" x14ac:dyDescent="0.2">
      <c r="A22" s="70"/>
      <c r="B22" s="70"/>
      <c r="C22" s="70"/>
      <c r="D22" s="70"/>
      <c r="E22" s="70"/>
      <c r="F22" s="70"/>
      <c r="G22" s="70"/>
      <c r="H22" s="71"/>
      <c r="I22" s="70"/>
      <c r="J22" s="70"/>
      <c r="K22" s="70"/>
      <c r="L22" s="70"/>
      <c r="M22" s="70"/>
      <c r="N22" s="70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3">
        <f>[1]Hoja4!U17</f>
        <v>0</v>
      </c>
      <c r="AJ22" s="74">
        <f t="shared" si="0"/>
        <v>0</v>
      </c>
      <c r="AK22" t="str">
        <f t="shared" si="1"/>
        <v>Deficiente</v>
      </c>
      <c r="AL22" s="75"/>
    </row>
    <row r="23" spans="1:38" ht="15" customHeight="1" x14ac:dyDescent="0.2">
      <c r="A23" s="70"/>
      <c r="B23" s="70"/>
      <c r="C23" s="70"/>
      <c r="D23" s="70"/>
      <c r="E23" s="70"/>
      <c r="F23" s="70"/>
      <c r="G23" s="70"/>
      <c r="H23" s="71"/>
      <c r="I23" s="70"/>
      <c r="J23" s="70"/>
      <c r="K23" s="70"/>
      <c r="L23" s="70"/>
      <c r="M23" s="70"/>
      <c r="N23" s="70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3">
        <f>[1]Hoja4!U18</f>
        <v>0</v>
      </c>
      <c r="AJ23" s="74">
        <f t="shared" si="0"/>
        <v>0</v>
      </c>
      <c r="AK23" t="str">
        <f t="shared" si="1"/>
        <v>Deficiente</v>
      </c>
      <c r="AL23" s="75"/>
    </row>
    <row r="24" spans="1:38" ht="15" customHeight="1" x14ac:dyDescent="0.2">
      <c r="A24" s="70"/>
      <c r="B24" s="70"/>
      <c r="C24" s="70"/>
      <c r="D24" s="70"/>
      <c r="E24" s="70"/>
      <c r="F24" s="70"/>
      <c r="G24" s="70"/>
      <c r="H24" s="71"/>
      <c r="I24" s="70"/>
      <c r="J24" s="70"/>
      <c r="K24" s="70"/>
      <c r="L24" s="70"/>
      <c r="M24" s="70"/>
      <c r="N24" s="70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3">
        <f>[1]Hoja4!U19</f>
        <v>0</v>
      </c>
      <c r="AJ24" s="74">
        <f t="shared" si="0"/>
        <v>0</v>
      </c>
      <c r="AK24" t="str">
        <f t="shared" si="1"/>
        <v>Deficiente</v>
      </c>
      <c r="AL24" s="75"/>
    </row>
    <row r="25" spans="1:38" ht="15" customHeight="1" x14ac:dyDescent="0.2">
      <c r="A25" s="70"/>
      <c r="B25" s="70"/>
      <c r="C25" s="70"/>
      <c r="D25" s="70"/>
      <c r="E25" s="70"/>
      <c r="F25" s="70"/>
      <c r="G25" s="70"/>
      <c r="H25" s="71"/>
      <c r="I25" s="70"/>
      <c r="J25" s="70"/>
      <c r="K25" s="70"/>
      <c r="L25" s="70"/>
      <c r="M25" s="70"/>
      <c r="N25" s="70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3">
        <f>[1]Hoja4!U20</f>
        <v>0</v>
      </c>
      <c r="AJ25" s="74">
        <f t="shared" si="0"/>
        <v>0</v>
      </c>
      <c r="AK25" t="str">
        <f t="shared" si="1"/>
        <v>Deficiente</v>
      </c>
      <c r="AL25" s="75"/>
    </row>
    <row r="26" spans="1:38" ht="15" customHeight="1" x14ac:dyDescent="0.2">
      <c r="A26" s="70"/>
      <c r="B26" s="70"/>
      <c r="C26" s="70"/>
      <c r="D26" s="70"/>
      <c r="E26" s="70"/>
      <c r="F26" s="70"/>
      <c r="G26" s="70"/>
      <c r="H26" s="71"/>
      <c r="I26" s="70"/>
      <c r="J26" s="70"/>
      <c r="K26" s="70"/>
      <c r="L26" s="70"/>
      <c r="M26" s="70"/>
      <c r="N26" s="70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3">
        <f>[1]Hoja4!U21</f>
        <v>0</v>
      </c>
      <c r="AJ26" s="74">
        <f t="shared" si="0"/>
        <v>0</v>
      </c>
      <c r="AK26" t="str">
        <f t="shared" si="1"/>
        <v>Deficiente</v>
      </c>
      <c r="AL26" s="75"/>
    </row>
    <row r="27" spans="1:38" ht="15" customHeight="1" x14ac:dyDescent="0.2">
      <c r="A27" s="70"/>
      <c r="B27" s="70"/>
      <c r="C27" s="70"/>
      <c r="D27" s="70"/>
      <c r="E27" s="70"/>
      <c r="F27" s="70"/>
      <c r="G27" s="70"/>
      <c r="H27" s="71"/>
      <c r="I27" s="70"/>
      <c r="J27" s="70"/>
      <c r="K27" s="70"/>
      <c r="L27" s="70"/>
      <c r="M27" s="70"/>
      <c r="N27" s="70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3">
        <f>[1]Hoja4!U22</f>
        <v>0</v>
      </c>
      <c r="AJ27" s="74">
        <f t="shared" si="0"/>
        <v>0</v>
      </c>
      <c r="AK27" t="str">
        <f t="shared" si="1"/>
        <v>Deficiente</v>
      </c>
      <c r="AL27" s="75"/>
    </row>
    <row r="28" spans="1:38" ht="15" customHeight="1" x14ac:dyDescent="0.2">
      <c r="A28" s="70"/>
      <c r="B28" s="70"/>
      <c r="C28" s="70"/>
      <c r="D28" s="70"/>
      <c r="E28" s="70"/>
      <c r="F28" s="70"/>
      <c r="G28" s="70"/>
      <c r="H28" s="71"/>
      <c r="I28" s="70"/>
      <c r="J28" s="70"/>
      <c r="K28" s="70"/>
      <c r="L28" s="70"/>
      <c r="M28" s="70"/>
      <c r="N28" s="70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3">
        <f>[1]Hoja4!U23</f>
        <v>0</v>
      </c>
      <c r="AJ28" s="74">
        <f t="shared" si="0"/>
        <v>0</v>
      </c>
      <c r="AK28" t="str">
        <f t="shared" si="1"/>
        <v>Deficiente</v>
      </c>
      <c r="AL28" s="75"/>
    </row>
    <row r="29" spans="1:38" ht="15" customHeight="1" x14ac:dyDescent="0.2">
      <c r="A29" s="70"/>
      <c r="B29" s="70"/>
      <c r="C29" s="70"/>
      <c r="D29" s="70"/>
      <c r="E29" s="70"/>
      <c r="F29" s="70"/>
      <c r="G29" s="70"/>
      <c r="H29" s="71"/>
      <c r="I29" s="70"/>
      <c r="J29" s="70"/>
      <c r="K29" s="70"/>
      <c r="L29" s="70"/>
      <c r="M29" s="70"/>
      <c r="N29" s="70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3">
        <f>[1]Hoja4!U24</f>
        <v>0</v>
      </c>
      <c r="AJ29" s="74">
        <f t="shared" si="0"/>
        <v>0</v>
      </c>
      <c r="AK29" t="str">
        <f t="shared" si="1"/>
        <v>Deficiente</v>
      </c>
      <c r="AL29" s="75"/>
    </row>
    <row r="30" spans="1:38" ht="15" customHeight="1" x14ac:dyDescent="0.2">
      <c r="A30" s="70"/>
      <c r="B30" s="70"/>
      <c r="C30" s="70"/>
      <c r="D30" s="70"/>
      <c r="E30" s="70"/>
      <c r="F30" s="70"/>
      <c r="G30" s="70"/>
      <c r="H30" s="71"/>
      <c r="I30" s="70"/>
      <c r="J30" s="70"/>
      <c r="K30" s="70"/>
      <c r="L30" s="70"/>
      <c r="M30" s="70"/>
      <c r="N30" s="70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3">
        <f>[1]Hoja4!U25</f>
        <v>0</v>
      </c>
      <c r="AJ30" s="74">
        <f t="shared" si="0"/>
        <v>0</v>
      </c>
      <c r="AK30" t="str">
        <f t="shared" si="1"/>
        <v>Deficiente</v>
      </c>
      <c r="AL30" s="75"/>
    </row>
    <row r="31" spans="1:38" ht="15" customHeight="1" x14ac:dyDescent="0.2">
      <c r="A31" s="70"/>
      <c r="B31" s="70"/>
      <c r="C31" s="70"/>
      <c r="D31" s="70"/>
      <c r="E31" s="70"/>
      <c r="F31" s="70"/>
      <c r="G31" s="70"/>
      <c r="H31" s="71"/>
      <c r="I31" s="70"/>
      <c r="J31" s="70"/>
      <c r="K31" s="70"/>
      <c r="L31" s="70"/>
      <c r="M31" s="70"/>
      <c r="N31" s="70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3">
        <f>[1]Hoja4!U26</f>
        <v>0</v>
      </c>
      <c r="AJ31" s="74">
        <f t="shared" si="0"/>
        <v>0</v>
      </c>
      <c r="AK31" t="str">
        <f t="shared" si="1"/>
        <v>Deficiente</v>
      </c>
      <c r="AL31" s="75"/>
    </row>
    <row r="32" spans="1:38" ht="15" customHeight="1" x14ac:dyDescent="0.2">
      <c r="A32" s="70"/>
      <c r="B32" s="70"/>
      <c r="C32" s="70"/>
      <c r="D32" s="70"/>
      <c r="E32" s="70"/>
      <c r="F32" s="70"/>
      <c r="G32" s="70"/>
      <c r="H32" s="71"/>
      <c r="I32" s="70"/>
      <c r="J32" s="70"/>
      <c r="K32" s="70"/>
      <c r="L32" s="70"/>
      <c r="M32" s="70"/>
      <c r="N32" s="70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3">
        <f>[1]Hoja4!U27</f>
        <v>0</v>
      </c>
      <c r="AJ32" s="74">
        <f t="shared" si="0"/>
        <v>0</v>
      </c>
      <c r="AK32" t="str">
        <f t="shared" si="1"/>
        <v>Deficiente</v>
      </c>
      <c r="AL32" s="75"/>
    </row>
    <row r="33" spans="1:38" ht="15" customHeight="1" x14ac:dyDescent="0.2">
      <c r="A33" s="70"/>
      <c r="B33" s="70"/>
      <c r="C33" s="70"/>
      <c r="D33" s="70"/>
      <c r="E33" s="70"/>
      <c r="F33" s="70"/>
      <c r="G33" s="70"/>
      <c r="H33" s="71"/>
      <c r="I33" s="70"/>
      <c r="J33" s="70"/>
      <c r="K33" s="70"/>
      <c r="L33" s="70"/>
      <c r="M33" s="70"/>
      <c r="N33" s="70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3">
        <f>[1]Hoja4!U28</f>
        <v>0</v>
      </c>
      <c r="AJ33" s="74">
        <f t="shared" si="0"/>
        <v>0</v>
      </c>
      <c r="AK33" t="str">
        <f t="shared" si="1"/>
        <v>Deficiente</v>
      </c>
      <c r="AL33" s="75"/>
    </row>
    <row r="34" spans="1:38" ht="15" customHeight="1" x14ac:dyDescent="0.2">
      <c r="A34" s="70"/>
      <c r="B34" s="70"/>
      <c r="C34" s="70"/>
      <c r="D34" s="70"/>
      <c r="E34" s="70"/>
      <c r="F34" s="70"/>
      <c r="G34" s="70"/>
      <c r="H34" s="71"/>
      <c r="I34" s="70"/>
      <c r="J34" s="70"/>
      <c r="K34" s="70"/>
      <c r="L34" s="70"/>
      <c r="M34" s="70"/>
      <c r="N34" s="70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3">
        <f>[1]Hoja4!U29</f>
        <v>0</v>
      </c>
      <c r="AJ34" s="74">
        <f t="shared" si="0"/>
        <v>0</v>
      </c>
      <c r="AK34" t="str">
        <f t="shared" si="1"/>
        <v>Deficiente</v>
      </c>
      <c r="AL34" s="75"/>
    </row>
    <row r="35" spans="1:38" ht="15" customHeight="1" x14ac:dyDescent="0.2">
      <c r="A35" s="70"/>
      <c r="B35" s="70"/>
      <c r="C35" s="70"/>
      <c r="D35" s="70"/>
      <c r="E35" s="70"/>
      <c r="F35" s="70"/>
      <c r="G35" s="70"/>
      <c r="H35" s="71"/>
      <c r="I35" s="70"/>
      <c r="J35" s="70"/>
      <c r="K35" s="70"/>
      <c r="L35" s="70"/>
      <c r="M35" s="70"/>
      <c r="N35" s="70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3">
        <f>[1]Hoja4!U30</f>
        <v>0</v>
      </c>
      <c r="AJ35" s="74">
        <f t="shared" si="0"/>
        <v>0</v>
      </c>
      <c r="AK35" t="str">
        <f t="shared" si="1"/>
        <v>Deficiente</v>
      </c>
      <c r="AL35" s="75"/>
    </row>
    <row r="36" spans="1:38" ht="15" customHeight="1" x14ac:dyDescent="0.2">
      <c r="A36" s="70"/>
      <c r="B36" s="70"/>
      <c r="C36" s="70"/>
      <c r="D36" s="70"/>
      <c r="E36" s="70"/>
      <c r="F36" s="70"/>
      <c r="G36" s="70"/>
      <c r="H36" s="71"/>
      <c r="I36" s="70"/>
      <c r="J36" s="70"/>
      <c r="K36" s="70"/>
      <c r="L36" s="70"/>
      <c r="M36" s="70"/>
      <c r="N36" s="70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3">
        <f>[1]Hoja4!U31</f>
        <v>0</v>
      </c>
      <c r="AJ36" s="74">
        <f t="shared" si="0"/>
        <v>0</v>
      </c>
      <c r="AK36" t="str">
        <f t="shared" si="1"/>
        <v>Deficiente</v>
      </c>
      <c r="AL36" s="75"/>
    </row>
    <row r="37" spans="1:38" ht="15" customHeight="1" x14ac:dyDescent="0.2">
      <c r="A37" s="70"/>
      <c r="B37" s="70"/>
      <c r="C37" s="70"/>
      <c r="D37" s="70"/>
      <c r="E37" s="70"/>
      <c r="F37" s="70"/>
      <c r="G37" s="70"/>
      <c r="H37" s="71"/>
      <c r="I37" s="70"/>
      <c r="J37" s="70"/>
      <c r="K37" s="70"/>
      <c r="L37" s="70"/>
      <c r="M37" s="70"/>
      <c r="N37" s="70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3">
        <f>[1]Hoja4!U32</f>
        <v>0</v>
      </c>
      <c r="AJ37" s="74">
        <f t="shared" si="0"/>
        <v>0</v>
      </c>
      <c r="AK37" t="str">
        <f t="shared" si="1"/>
        <v>Deficiente</v>
      </c>
      <c r="AL37" s="75"/>
    </row>
  </sheetData>
  <sheetProtection selectLockedCells="1" selectUnlockedCells="1"/>
  <mergeCells count="34">
    <mergeCell ref="AK6:AK7"/>
    <mergeCell ref="AL6:AL7"/>
    <mergeCell ref="N6:N8"/>
    <mergeCell ref="O6:U6"/>
    <mergeCell ref="V6:AB6"/>
    <mergeCell ref="AD6:AH6"/>
    <mergeCell ref="AI6:AI7"/>
    <mergeCell ref="AJ6:AJ7"/>
    <mergeCell ref="H6:H8"/>
    <mergeCell ref="I6:I8"/>
    <mergeCell ref="J6:J8"/>
    <mergeCell ref="K6:K8"/>
    <mergeCell ref="L6:L8"/>
    <mergeCell ref="M6:M8"/>
    <mergeCell ref="AD5:AE5"/>
    <mergeCell ref="AF5:AG5"/>
    <mergeCell ref="AH5:AJ5"/>
    <mergeCell ref="A6:A8"/>
    <mergeCell ref="B6:B8"/>
    <mergeCell ref="C6:C8"/>
    <mergeCell ref="D6:D8"/>
    <mergeCell ref="E6:E8"/>
    <mergeCell ref="F6:F8"/>
    <mergeCell ref="G6:G8"/>
    <mergeCell ref="A2:C5"/>
    <mergeCell ref="D2:AJ4"/>
    <mergeCell ref="AK2:AL5"/>
    <mergeCell ref="D5:E5"/>
    <mergeCell ref="K5:O5"/>
    <mergeCell ref="P5:R5"/>
    <mergeCell ref="S5:U5"/>
    <mergeCell ref="V5:X5"/>
    <mergeCell ref="Y5:AA5"/>
    <mergeCell ref="AB5:AC5"/>
  </mergeCells>
  <conditionalFormatting sqref="A6:L6 N6:N7 AM6:IV8 A7 C7:L7 AI9:AJ37 AL9:IV37">
    <cfRule type="expression" dxfId="17" priority="10" stopIfTrue="1">
      <formula>NOT(ISERROR(SEARCH("INADECUADO",A6)))</formula>
    </cfRule>
    <cfRule type="expression" dxfId="16" priority="11" stopIfTrue="1">
      <formula>NOT(ISERROR(SEARCH("EXCELENTE",A6)))</formula>
    </cfRule>
    <cfRule type="expression" dxfId="15" priority="12" stopIfTrue="1">
      <formula>NOT(ISERROR(SEARCH("ADECUADO",A6)))</formula>
    </cfRule>
    <cfRule type="expression" dxfId="14" priority="13" stopIfTrue="1">
      <formula>NOT(ISERROR(SEARCH("MEDIANO",A6)))</formula>
    </cfRule>
    <cfRule type="expression" dxfId="13" priority="14" stopIfTrue="1">
      <formula>NOT(ISERROR(SEARCH("FIT",A6)))</formula>
    </cfRule>
  </conditionalFormatting>
  <conditionalFormatting sqref="A9:N37">
    <cfRule type="expression" dxfId="12" priority="5" stopIfTrue="1">
      <formula>NOT(ISERROR(SEARCH("INADECUADO",A9)))</formula>
    </cfRule>
    <cfRule type="expression" dxfId="11" priority="6" stopIfTrue="1">
      <formula>NOT(ISERROR(SEARCH("EXCELENTE",A9)))</formula>
    </cfRule>
    <cfRule type="expression" dxfId="10" priority="7" stopIfTrue="1">
      <formula>NOT(ISERROR(SEARCH("ADECUADO",A9)))</formula>
    </cfRule>
    <cfRule type="expression" dxfId="9" priority="8" stopIfTrue="1">
      <formula>NOT(ISERROR(SEARCH("MEDIANO",A9)))</formula>
    </cfRule>
    <cfRule type="expression" dxfId="8" priority="9" stopIfTrue="1">
      <formula>NOT(ISERROR(SEARCH("FIT",A9)))</formula>
    </cfRule>
  </conditionalFormatting>
  <conditionalFormatting sqref="AK9:AK37">
    <cfRule type="containsText" dxfId="7" priority="1" operator="containsText" text="Excelente">
      <formula>NOT(ISERROR(SEARCH("Excelente",AK9)))</formula>
    </cfRule>
    <cfRule type="containsText" dxfId="6" priority="2" operator="containsText" text="Optimo">
      <formula>NOT(ISERROR(SEARCH("Optimo",AK9)))</formula>
    </cfRule>
    <cfRule type="containsText" dxfId="5" priority="3" operator="containsText" text="Aceptable">
      <formula>NOT(ISERROR(SEARCH("Aceptable",AK9)))</formula>
    </cfRule>
    <cfRule type="containsText" dxfId="4" priority="4" operator="containsText" text="Deficiente">
      <formula>NOT(ISERROR(SEARCH("Deficiente",AK9)))</formula>
    </cfRule>
  </conditionalFormatting>
  <pageMargins left="1.3902777777777777" right="0.1701388888888889" top="0.4201388888888889" bottom="0.55000000000000004" header="0.51180555555555551" footer="0.51180555555555551"/>
  <pageSetup paperSize="5" scale="65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882C6-F924-4FB7-852D-20C9ABBD8926}">
  <dimension ref="A1:R27"/>
  <sheetViews>
    <sheetView workbookViewId="0">
      <selection sqref="A1:R27"/>
    </sheetView>
  </sheetViews>
  <sheetFormatPr baseColWidth="10" defaultRowHeight="12.75" x14ac:dyDescent="0.2"/>
  <sheetData>
    <row r="1" spans="1:18" x14ac:dyDescent="0.2">
      <c r="A1" s="80" t="s">
        <v>56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8" ht="69" x14ac:dyDescent="0.2">
      <c r="A2" s="81" t="s">
        <v>57</v>
      </c>
      <c r="B2" s="81" t="s">
        <v>13</v>
      </c>
      <c r="C2" s="81" t="s">
        <v>17</v>
      </c>
      <c r="D2" s="81" t="s">
        <v>19</v>
      </c>
      <c r="E2" s="81" t="s">
        <v>58</v>
      </c>
      <c r="F2" s="81" t="s">
        <v>59</v>
      </c>
      <c r="G2" s="81" t="s">
        <v>60</v>
      </c>
      <c r="H2" s="81" t="s">
        <v>61</v>
      </c>
      <c r="I2" s="81" t="s">
        <v>62</v>
      </c>
      <c r="J2" s="81" t="s">
        <v>63</v>
      </c>
      <c r="K2" s="81" t="s">
        <v>64</v>
      </c>
      <c r="L2" s="82"/>
      <c r="M2" s="82"/>
      <c r="N2" s="83" t="s">
        <v>65</v>
      </c>
      <c r="O2" s="83" t="s">
        <v>66</v>
      </c>
      <c r="P2" s="83" t="s">
        <v>67</v>
      </c>
      <c r="Q2" s="84" t="s">
        <v>68</v>
      </c>
      <c r="R2" s="84" t="s">
        <v>69</v>
      </c>
    </row>
    <row r="3" spans="1:18" ht="67.5" x14ac:dyDescent="0.2">
      <c r="A3" s="85">
        <v>1</v>
      </c>
      <c r="B3" s="86"/>
      <c r="C3" s="86"/>
      <c r="D3" s="86"/>
      <c r="E3" s="86"/>
      <c r="F3" s="86"/>
      <c r="G3" s="86"/>
      <c r="H3" s="86"/>
      <c r="I3" s="86" t="e">
        <f>(G3*100)/H3</f>
        <v>#DIV/0!</v>
      </c>
      <c r="J3" s="86"/>
      <c r="K3" s="86"/>
      <c r="N3" s="87" t="s">
        <v>70</v>
      </c>
      <c r="O3" s="88" t="s">
        <v>71</v>
      </c>
      <c r="P3" s="87" t="s">
        <v>72</v>
      </c>
      <c r="Q3" s="89"/>
      <c r="R3" s="89" t="e">
        <f>(Q3*100)/Q7</f>
        <v>#DIV/0!</v>
      </c>
    </row>
    <row r="4" spans="1:18" ht="67.5" x14ac:dyDescent="0.2">
      <c r="A4" s="85">
        <v>2</v>
      </c>
      <c r="B4" s="86"/>
      <c r="C4" s="86"/>
      <c r="D4" s="86"/>
      <c r="E4" s="86"/>
      <c r="F4" s="86"/>
      <c r="G4" s="86"/>
      <c r="H4" s="86"/>
      <c r="I4" s="86" t="e">
        <f t="shared" ref="I4:I27" si="0">(G4*100)/H4</f>
        <v>#DIV/0!</v>
      </c>
      <c r="J4" s="86"/>
      <c r="K4" s="86"/>
      <c r="N4" s="90" t="s">
        <v>73</v>
      </c>
      <c r="O4" s="91" t="s">
        <v>74</v>
      </c>
      <c r="P4" s="90" t="s">
        <v>75</v>
      </c>
      <c r="Q4" s="89"/>
      <c r="R4" s="89" t="e">
        <f>(Q4*100)/Q7</f>
        <v>#DIV/0!</v>
      </c>
    </row>
    <row r="5" spans="1:18" ht="67.5" x14ac:dyDescent="0.2">
      <c r="A5" s="85">
        <v>3</v>
      </c>
      <c r="B5" s="86"/>
      <c r="C5" s="86"/>
      <c r="D5" s="86"/>
      <c r="E5" s="86"/>
      <c r="F5" s="86"/>
      <c r="G5" s="86"/>
      <c r="H5" s="86"/>
      <c r="I5" s="86" t="e">
        <f t="shared" si="0"/>
        <v>#DIV/0!</v>
      </c>
      <c r="J5" s="86"/>
      <c r="K5" s="86"/>
      <c r="N5" s="92" t="s">
        <v>76</v>
      </c>
      <c r="O5" s="93" t="s">
        <v>77</v>
      </c>
      <c r="P5" s="92" t="s">
        <v>78</v>
      </c>
      <c r="Q5" s="89"/>
      <c r="R5" s="89" t="e">
        <f>(Q5*100)/Q7</f>
        <v>#DIV/0!</v>
      </c>
    </row>
    <row r="6" spans="1:18" ht="67.5" x14ac:dyDescent="0.2">
      <c r="A6" s="85">
        <v>4</v>
      </c>
      <c r="B6" s="86"/>
      <c r="C6" s="86"/>
      <c r="D6" s="86"/>
      <c r="E6" s="86"/>
      <c r="F6" s="86"/>
      <c r="G6" s="86"/>
      <c r="H6" s="86"/>
      <c r="I6" s="86" t="e">
        <f t="shared" si="0"/>
        <v>#DIV/0!</v>
      </c>
      <c r="J6" s="86"/>
      <c r="K6" s="86"/>
      <c r="N6" s="94" t="s">
        <v>79</v>
      </c>
      <c r="O6" s="95" t="s">
        <v>80</v>
      </c>
      <c r="P6" s="94" t="s">
        <v>5</v>
      </c>
      <c r="Q6" s="89"/>
      <c r="R6" s="89" t="e">
        <f>(Q6*100)/Q7</f>
        <v>#DIV/0!</v>
      </c>
    </row>
    <row r="7" spans="1:18" x14ac:dyDescent="0.2">
      <c r="A7" s="85">
        <v>5</v>
      </c>
      <c r="B7" s="86"/>
      <c r="C7" s="86"/>
      <c r="D7" s="86"/>
      <c r="E7" s="86"/>
      <c r="F7" s="86"/>
      <c r="G7" s="86"/>
      <c r="H7" s="86"/>
      <c r="I7" s="86" t="e">
        <f t="shared" si="0"/>
        <v>#DIV/0!</v>
      </c>
      <c r="J7" s="86"/>
      <c r="K7" s="86"/>
      <c r="N7" s="96"/>
      <c r="O7" s="96"/>
      <c r="P7" s="96"/>
      <c r="Q7" s="96">
        <f>Q3+Q4+Q5+Q6</f>
        <v>0</v>
      </c>
      <c r="R7" s="96"/>
    </row>
    <row r="8" spans="1:18" x14ac:dyDescent="0.2">
      <c r="A8" s="85">
        <v>6</v>
      </c>
      <c r="B8" s="86"/>
      <c r="C8" s="86"/>
      <c r="D8" s="86"/>
      <c r="E8" s="86"/>
      <c r="F8" s="86"/>
      <c r="G8" s="86"/>
      <c r="H8" s="86"/>
      <c r="I8" s="86" t="e">
        <f t="shared" si="0"/>
        <v>#DIV/0!</v>
      </c>
      <c r="J8" s="86"/>
      <c r="K8" s="86"/>
    </row>
    <row r="9" spans="1:18" x14ac:dyDescent="0.2">
      <c r="A9" s="85">
        <v>7</v>
      </c>
      <c r="B9" s="86"/>
      <c r="C9" s="86"/>
      <c r="D9" s="86"/>
      <c r="E9" s="86"/>
      <c r="F9" s="86"/>
      <c r="G9" s="86"/>
      <c r="H9" s="86"/>
      <c r="I9" s="86" t="e">
        <f t="shared" si="0"/>
        <v>#DIV/0!</v>
      </c>
      <c r="J9" s="86"/>
      <c r="K9" s="86"/>
    </row>
    <row r="10" spans="1:18" x14ac:dyDescent="0.2">
      <c r="A10" s="85">
        <v>8</v>
      </c>
      <c r="B10" s="86"/>
      <c r="C10" s="86"/>
      <c r="D10" s="86"/>
      <c r="E10" s="86"/>
      <c r="F10" s="86"/>
      <c r="G10" s="86"/>
      <c r="H10" s="86"/>
      <c r="I10" s="86" t="e">
        <f t="shared" si="0"/>
        <v>#DIV/0!</v>
      </c>
      <c r="J10" s="86"/>
      <c r="K10" s="86"/>
    </row>
    <row r="11" spans="1:18" x14ac:dyDescent="0.2">
      <c r="A11" s="85">
        <v>9</v>
      </c>
      <c r="B11" s="86"/>
      <c r="C11" s="86"/>
      <c r="D11" s="86"/>
      <c r="E11" s="86"/>
      <c r="F11" s="86"/>
      <c r="G11" s="86"/>
      <c r="H11" s="86"/>
      <c r="I11" s="86" t="e">
        <f t="shared" si="0"/>
        <v>#DIV/0!</v>
      </c>
      <c r="J11" s="86"/>
      <c r="K11" s="86"/>
    </row>
    <row r="12" spans="1:18" x14ac:dyDescent="0.2">
      <c r="A12" s="85">
        <v>10</v>
      </c>
      <c r="B12" s="86"/>
      <c r="C12" s="86"/>
      <c r="D12" s="86"/>
      <c r="E12" s="86"/>
      <c r="F12" s="86"/>
      <c r="G12" s="86"/>
      <c r="H12" s="86"/>
      <c r="I12" s="86" t="e">
        <f t="shared" si="0"/>
        <v>#DIV/0!</v>
      </c>
      <c r="J12" s="86"/>
      <c r="K12" s="86"/>
    </row>
    <row r="13" spans="1:18" x14ac:dyDescent="0.2">
      <c r="A13" s="85">
        <v>11</v>
      </c>
      <c r="B13" s="86"/>
      <c r="C13" s="86"/>
      <c r="D13" s="86"/>
      <c r="E13" s="86"/>
      <c r="F13" s="86"/>
      <c r="G13" s="86"/>
      <c r="H13" s="86"/>
      <c r="I13" s="86" t="e">
        <f t="shared" si="0"/>
        <v>#DIV/0!</v>
      </c>
      <c r="J13" s="86"/>
      <c r="K13" s="86"/>
    </row>
    <row r="14" spans="1:18" x14ac:dyDescent="0.2">
      <c r="A14" s="85">
        <v>12</v>
      </c>
      <c r="B14" s="86"/>
      <c r="C14" s="86"/>
      <c r="D14" s="86"/>
      <c r="E14" s="86"/>
      <c r="F14" s="86"/>
      <c r="G14" s="86"/>
      <c r="H14" s="86"/>
      <c r="I14" s="86" t="e">
        <f t="shared" si="0"/>
        <v>#DIV/0!</v>
      </c>
      <c r="J14" s="86"/>
      <c r="K14" s="86"/>
    </row>
    <row r="15" spans="1:18" x14ac:dyDescent="0.2">
      <c r="A15" s="85">
        <v>13</v>
      </c>
      <c r="B15" s="86"/>
      <c r="C15" s="86"/>
      <c r="D15" s="86"/>
      <c r="E15" s="86"/>
      <c r="F15" s="86"/>
      <c r="G15" s="86"/>
      <c r="H15" s="86"/>
      <c r="I15" s="86" t="e">
        <f t="shared" si="0"/>
        <v>#DIV/0!</v>
      </c>
      <c r="J15" s="86"/>
      <c r="K15" s="86"/>
    </row>
    <row r="16" spans="1:18" x14ac:dyDescent="0.2">
      <c r="A16" s="85">
        <v>14</v>
      </c>
      <c r="B16" s="86"/>
      <c r="C16" s="86"/>
      <c r="D16" s="86"/>
      <c r="E16" s="86"/>
      <c r="F16" s="86"/>
      <c r="G16" s="86"/>
      <c r="H16" s="86"/>
      <c r="I16" s="86" t="e">
        <f t="shared" si="0"/>
        <v>#DIV/0!</v>
      </c>
      <c r="J16" s="86"/>
      <c r="K16" s="86"/>
    </row>
    <row r="17" spans="1:11" x14ac:dyDescent="0.2">
      <c r="A17" s="85">
        <v>15</v>
      </c>
      <c r="B17" s="86"/>
      <c r="C17" s="86"/>
      <c r="D17" s="86"/>
      <c r="E17" s="86"/>
      <c r="F17" s="86"/>
      <c r="G17" s="86"/>
      <c r="H17" s="86"/>
      <c r="I17" s="86" t="e">
        <f t="shared" si="0"/>
        <v>#DIV/0!</v>
      </c>
      <c r="J17" s="86"/>
      <c r="K17" s="86"/>
    </row>
    <row r="18" spans="1:11" x14ac:dyDescent="0.2">
      <c r="A18" s="85">
        <v>16</v>
      </c>
      <c r="B18" s="86"/>
      <c r="C18" s="86"/>
      <c r="D18" s="86"/>
      <c r="E18" s="86"/>
      <c r="F18" s="86"/>
      <c r="G18" s="86"/>
      <c r="H18" s="86"/>
      <c r="I18" s="86" t="e">
        <f t="shared" si="0"/>
        <v>#DIV/0!</v>
      </c>
      <c r="J18" s="86"/>
      <c r="K18" s="86"/>
    </row>
    <row r="19" spans="1:11" x14ac:dyDescent="0.2">
      <c r="A19" s="85">
        <v>17</v>
      </c>
      <c r="B19" s="86"/>
      <c r="C19" s="86"/>
      <c r="D19" s="86"/>
      <c r="E19" s="86"/>
      <c r="F19" s="86"/>
      <c r="G19" s="86"/>
      <c r="H19" s="86"/>
      <c r="I19" s="86" t="e">
        <f t="shared" si="0"/>
        <v>#DIV/0!</v>
      </c>
      <c r="J19" s="86"/>
      <c r="K19" s="86"/>
    </row>
    <row r="20" spans="1:11" x14ac:dyDescent="0.2">
      <c r="A20" s="85">
        <v>18</v>
      </c>
      <c r="B20" s="86"/>
      <c r="C20" s="86"/>
      <c r="D20" s="86"/>
      <c r="E20" s="86"/>
      <c r="F20" s="86"/>
      <c r="G20" s="86"/>
      <c r="H20" s="86"/>
      <c r="I20" s="86" t="e">
        <f t="shared" si="0"/>
        <v>#DIV/0!</v>
      </c>
      <c r="J20" s="86"/>
      <c r="K20" s="86"/>
    </row>
    <row r="21" spans="1:11" x14ac:dyDescent="0.2">
      <c r="A21" s="85">
        <v>19</v>
      </c>
      <c r="B21" s="86"/>
      <c r="C21" s="86"/>
      <c r="D21" s="86"/>
      <c r="E21" s="86"/>
      <c r="F21" s="86"/>
      <c r="G21" s="86"/>
      <c r="H21" s="86"/>
      <c r="I21" s="86" t="e">
        <f t="shared" si="0"/>
        <v>#DIV/0!</v>
      </c>
      <c r="J21" s="86"/>
      <c r="K21" s="86"/>
    </row>
    <row r="22" spans="1:11" x14ac:dyDescent="0.2">
      <c r="A22" s="85">
        <v>20</v>
      </c>
      <c r="B22" s="86"/>
      <c r="C22" s="86"/>
      <c r="D22" s="86"/>
      <c r="E22" s="86"/>
      <c r="F22" s="86"/>
      <c r="G22" s="86"/>
      <c r="H22" s="86"/>
      <c r="I22" s="86" t="e">
        <f t="shared" si="0"/>
        <v>#DIV/0!</v>
      </c>
      <c r="J22" s="86"/>
      <c r="K22" s="86"/>
    </row>
    <row r="23" spans="1:11" x14ac:dyDescent="0.2">
      <c r="A23" s="85">
        <v>21</v>
      </c>
      <c r="B23" s="86"/>
      <c r="C23" s="86"/>
      <c r="D23" s="86"/>
      <c r="E23" s="86"/>
      <c r="F23" s="86"/>
      <c r="G23" s="86"/>
      <c r="H23" s="86"/>
      <c r="I23" s="86" t="e">
        <f t="shared" si="0"/>
        <v>#DIV/0!</v>
      </c>
      <c r="J23" s="86"/>
      <c r="K23" s="86"/>
    </row>
    <row r="24" spans="1:11" x14ac:dyDescent="0.2">
      <c r="A24" s="85">
        <v>22</v>
      </c>
      <c r="B24" s="86"/>
      <c r="C24" s="86"/>
      <c r="D24" s="86"/>
      <c r="E24" s="86"/>
      <c r="F24" s="86"/>
      <c r="G24" s="86"/>
      <c r="H24" s="86"/>
      <c r="I24" s="86" t="e">
        <f t="shared" si="0"/>
        <v>#DIV/0!</v>
      </c>
      <c r="J24" s="86"/>
      <c r="K24" s="86"/>
    </row>
    <row r="25" spans="1:11" x14ac:dyDescent="0.2">
      <c r="A25" s="85">
        <v>23</v>
      </c>
      <c r="B25" s="86"/>
      <c r="C25" s="86"/>
      <c r="D25" s="86"/>
      <c r="E25" s="86"/>
      <c r="F25" s="86"/>
      <c r="G25" s="86"/>
      <c r="H25" s="86"/>
      <c r="I25" s="86" t="e">
        <f t="shared" si="0"/>
        <v>#DIV/0!</v>
      </c>
      <c r="J25" s="86"/>
      <c r="K25" s="86"/>
    </row>
    <row r="26" spans="1:11" x14ac:dyDescent="0.2">
      <c r="A26" s="85">
        <v>24</v>
      </c>
      <c r="B26" s="86"/>
      <c r="C26" s="86"/>
      <c r="D26" s="86"/>
      <c r="E26" s="86"/>
      <c r="F26" s="86"/>
      <c r="G26" s="86"/>
      <c r="H26" s="86"/>
      <c r="I26" s="86" t="e">
        <f t="shared" si="0"/>
        <v>#DIV/0!</v>
      </c>
      <c r="J26" s="86"/>
      <c r="K26" s="86"/>
    </row>
    <row r="27" spans="1:11" x14ac:dyDescent="0.2">
      <c r="A27" s="85">
        <v>25</v>
      </c>
      <c r="B27" s="86"/>
      <c r="C27" s="86"/>
      <c r="D27" s="86"/>
      <c r="E27" s="86"/>
      <c r="F27" s="86"/>
      <c r="G27" s="86"/>
      <c r="H27" s="86"/>
      <c r="I27" s="86" t="e">
        <f t="shared" si="0"/>
        <v>#DIV/0!</v>
      </c>
      <c r="J27" s="86"/>
      <c r="K27" s="86"/>
    </row>
  </sheetData>
  <mergeCells count="1">
    <mergeCell ref="A1:K1"/>
  </mergeCells>
  <conditionalFormatting sqref="J3:K27">
    <cfRule type="containsText" dxfId="3" priority="1" operator="containsText" text="ACEPTABLE">
      <formula>NOT(ISERROR(SEARCH("ACEPTABLE",J3)))</formula>
    </cfRule>
    <cfRule type="containsText" dxfId="2" priority="2" operator="containsText" text="DEFICIENTE">
      <formula>NOT(ISERROR(SEARCH("DEFICIENTE",J3)))</formula>
    </cfRule>
    <cfRule type="containsText" dxfId="1" priority="3" operator="containsText" text="OPTIMO">
      <formula>NOT(ISERROR(SEARCH("OPTIMO",J3)))</formula>
    </cfRule>
    <cfRule type="containsText" dxfId="0" priority="4" operator="containsText" text="EXCELENTE">
      <formula>NOT(ISERROR(SEARCH("EXCELENTE",J3)))</formula>
    </cfRule>
  </conditionalFormatting>
  <dataValidations count="1">
    <dataValidation type="list" allowBlank="1" showInputMessage="1" showErrorMessage="1" sqref="J3:J27" xr:uid="{50C02878-0419-4F6E-A03A-1E187AB8E6D5}">
      <formula1>$N$3:$N$6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32C5B-50F3-4C7A-A279-0E3EC8AEB064}">
  <dimension ref="A1:D113"/>
  <sheetViews>
    <sheetView workbookViewId="0">
      <selection activeCell="G4" sqref="G4"/>
    </sheetView>
  </sheetViews>
  <sheetFormatPr baseColWidth="10" defaultRowHeight="12.75" x14ac:dyDescent="0.2"/>
  <sheetData>
    <row r="1" spans="1:4" x14ac:dyDescent="0.2">
      <c r="A1" s="97" t="s">
        <v>81</v>
      </c>
      <c r="B1" s="97"/>
      <c r="C1" s="97"/>
      <c r="D1" s="97"/>
    </row>
    <row r="2" spans="1:4" x14ac:dyDescent="0.2">
      <c r="A2" s="98" t="s">
        <v>27</v>
      </c>
      <c r="B2" s="99"/>
      <c r="C2" s="100"/>
      <c r="D2" s="101" t="s">
        <v>82</v>
      </c>
    </row>
    <row r="3" spans="1:4" ht="33.75" x14ac:dyDescent="0.2">
      <c r="A3" s="98"/>
      <c r="B3" s="102" t="s">
        <v>35</v>
      </c>
      <c r="C3" s="103" t="s">
        <v>83</v>
      </c>
      <c r="D3" s="104"/>
    </row>
    <row r="4" spans="1:4" ht="146.25" x14ac:dyDescent="0.2">
      <c r="A4" s="98"/>
      <c r="B4" s="102" t="s">
        <v>36</v>
      </c>
      <c r="C4" s="103" t="s">
        <v>84</v>
      </c>
      <c r="D4" s="105">
        <v>4</v>
      </c>
    </row>
    <row r="5" spans="1:4" ht="90" x14ac:dyDescent="0.2">
      <c r="A5" s="98"/>
      <c r="B5" s="106" t="s">
        <v>85</v>
      </c>
      <c r="C5" s="103" t="s">
        <v>86</v>
      </c>
      <c r="D5" s="107">
        <v>4</v>
      </c>
    </row>
    <row r="6" spans="1:4" ht="90" x14ac:dyDescent="0.2">
      <c r="A6" s="98"/>
      <c r="B6" s="106" t="s">
        <v>38</v>
      </c>
      <c r="C6" s="103" t="s">
        <v>86</v>
      </c>
      <c r="D6" s="108">
        <v>4</v>
      </c>
    </row>
    <row r="7" spans="1:4" ht="78.75" x14ac:dyDescent="0.2">
      <c r="A7" s="98"/>
      <c r="B7" s="106" t="s">
        <v>87</v>
      </c>
      <c r="C7" s="103" t="s">
        <v>88</v>
      </c>
      <c r="D7" s="109">
        <v>4</v>
      </c>
    </row>
    <row r="8" spans="1:4" ht="101.25" x14ac:dyDescent="0.2">
      <c r="A8" s="98"/>
      <c r="B8" s="106" t="s">
        <v>89</v>
      </c>
      <c r="C8" s="103" t="s">
        <v>90</v>
      </c>
      <c r="D8" s="109">
        <v>6</v>
      </c>
    </row>
    <row r="9" spans="1:4" ht="78.75" x14ac:dyDescent="0.2">
      <c r="A9" s="110" t="s">
        <v>28</v>
      </c>
      <c r="B9" s="106" t="s">
        <v>41</v>
      </c>
      <c r="C9" s="103" t="s">
        <v>91</v>
      </c>
      <c r="D9" s="108">
        <v>4</v>
      </c>
    </row>
    <row r="10" spans="1:4" ht="56.25" x14ac:dyDescent="0.2">
      <c r="A10" s="111"/>
      <c r="B10" s="106" t="s">
        <v>42</v>
      </c>
      <c r="C10" s="103" t="s">
        <v>92</v>
      </c>
      <c r="D10" s="109">
        <v>4</v>
      </c>
    </row>
    <row r="11" spans="1:4" ht="67.5" x14ac:dyDescent="0.2">
      <c r="A11" s="111"/>
      <c r="B11" s="106" t="s">
        <v>93</v>
      </c>
      <c r="C11" s="103" t="s">
        <v>90</v>
      </c>
      <c r="D11" s="109">
        <v>6</v>
      </c>
    </row>
    <row r="12" spans="1:4" ht="90" x14ac:dyDescent="0.2">
      <c r="A12" s="111"/>
      <c r="B12" s="106" t="s">
        <v>94</v>
      </c>
      <c r="C12" s="103" t="s">
        <v>95</v>
      </c>
      <c r="D12" s="109">
        <v>6</v>
      </c>
    </row>
    <row r="13" spans="1:4" ht="157.5" x14ac:dyDescent="0.2">
      <c r="A13" s="111"/>
      <c r="B13" s="106" t="s">
        <v>96</v>
      </c>
      <c r="C13" s="103" t="s">
        <v>97</v>
      </c>
      <c r="D13" s="109">
        <v>4</v>
      </c>
    </row>
    <row r="14" spans="1:4" ht="33.75" x14ac:dyDescent="0.2">
      <c r="A14" s="111"/>
      <c r="B14" s="106" t="s">
        <v>98</v>
      </c>
      <c r="C14" s="103" t="s">
        <v>99</v>
      </c>
      <c r="D14" s="109">
        <v>4</v>
      </c>
    </row>
    <row r="15" spans="1:4" ht="56.25" x14ac:dyDescent="0.2">
      <c r="A15" s="111"/>
      <c r="B15" s="106" t="s">
        <v>100</v>
      </c>
      <c r="C15" s="103" t="s">
        <v>90</v>
      </c>
      <c r="D15" s="109">
        <v>4</v>
      </c>
    </row>
    <row r="16" spans="1:4" ht="33.75" x14ac:dyDescent="0.2">
      <c r="A16" s="112"/>
      <c r="B16" s="106" t="s">
        <v>39</v>
      </c>
      <c r="C16" s="103"/>
      <c r="D16" s="109">
        <v>4</v>
      </c>
    </row>
    <row r="17" spans="1:4" ht="63" x14ac:dyDescent="0.2">
      <c r="A17" s="113" t="s">
        <v>29</v>
      </c>
      <c r="B17" s="114" t="s">
        <v>49</v>
      </c>
      <c r="C17" s="115" t="s">
        <v>101</v>
      </c>
      <c r="D17" s="116">
        <v>8</v>
      </c>
    </row>
    <row r="18" spans="1:4" ht="72" x14ac:dyDescent="0.2">
      <c r="A18" s="117" t="s">
        <v>30</v>
      </c>
      <c r="B18" s="114" t="s">
        <v>102</v>
      </c>
      <c r="C18" s="115" t="s">
        <v>103</v>
      </c>
      <c r="D18" s="116">
        <v>6</v>
      </c>
    </row>
    <row r="19" spans="1:4" ht="22.5" x14ac:dyDescent="0.2">
      <c r="A19" s="118"/>
      <c r="B19" s="114" t="s">
        <v>104</v>
      </c>
      <c r="C19" s="103" t="s">
        <v>99</v>
      </c>
      <c r="D19" s="116">
        <v>8</v>
      </c>
    </row>
    <row r="20" spans="1:4" ht="252" x14ac:dyDescent="0.2">
      <c r="A20" s="118"/>
      <c r="B20" s="114" t="s">
        <v>105</v>
      </c>
      <c r="C20" s="115" t="s">
        <v>106</v>
      </c>
      <c r="D20" s="116">
        <v>8</v>
      </c>
    </row>
    <row r="21" spans="1:4" ht="135" x14ac:dyDescent="0.2">
      <c r="A21" s="118"/>
      <c r="B21" s="106" t="s">
        <v>107</v>
      </c>
      <c r="C21" s="103" t="s">
        <v>108</v>
      </c>
      <c r="D21" s="109">
        <v>4</v>
      </c>
    </row>
    <row r="22" spans="1:4" ht="90" x14ac:dyDescent="0.2">
      <c r="A22" s="119"/>
      <c r="B22" s="106" t="s">
        <v>109</v>
      </c>
      <c r="C22" s="103" t="s">
        <v>110</v>
      </c>
      <c r="D22" s="109">
        <v>4</v>
      </c>
    </row>
    <row r="24" spans="1:4" x14ac:dyDescent="0.2">
      <c r="A24" s="120" t="s">
        <v>111</v>
      </c>
      <c r="B24" s="120"/>
      <c r="C24" s="120"/>
      <c r="D24" s="121" t="s">
        <v>82</v>
      </c>
    </row>
    <row r="25" spans="1:4" ht="33.75" x14ac:dyDescent="0.2">
      <c r="A25" s="122" t="s">
        <v>27</v>
      </c>
      <c r="B25" s="106" t="s">
        <v>35</v>
      </c>
      <c r="C25" s="103" t="s">
        <v>83</v>
      </c>
      <c r="D25" s="109">
        <v>4</v>
      </c>
    </row>
    <row r="26" spans="1:4" ht="146.25" x14ac:dyDescent="0.2">
      <c r="A26" s="122"/>
      <c r="B26" s="106" t="s">
        <v>36</v>
      </c>
      <c r="C26" s="103" t="s">
        <v>84</v>
      </c>
      <c r="D26" s="109">
        <v>4</v>
      </c>
    </row>
    <row r="27" spans="1:4" ht="90" x14ac:dyDescent="0.2">
      <c r="A27" s="122"/>
      <c r="B27" s="106" t="s">
        <v>112</v>
      </c>
      <c r="C27" s="103" t="s">
        <v>86</v>
      </c>
      <c r="D27" s="109">
        <v>4</v>
      </c>
    </row>
    <row r="28" spans="1:4" ht="90" x14ac:dyDescent="0.2">
      <c r="A28" s="122"/>
      <c r="B28" s="106" t="s">
        <v>38</v>
      </c>
      <c r="C28" s="103" t="s">
        <v>86</v>
      </c>
      <c r="D28" s="109">
        <v>4</v>
      </c>
    </row>
    <row r="29" spans="1:4" ht="117" x14ac:dyDescent="0.2">
      <c r="A29" s="122"/>
      <c r="B29" s="106" t="s">
        <v>39</v>
      </c>
      <c r="C29" s="115" t="s">
        <v>106</v>
      </c>
      <c r="D29" s="109">
        <v>4</v>
      </c>
    </row>
    <row r="30" spans="1:4" ht="78.75" x14ac:dyDescent="0.2">
      <c r="A30" s="122"/>
      <c r="B30" s="106" t="s">
        <v>40</v>
      </c>
      <c r="C30" s="103" t="s">
        <v>90</v>
      </c>
      <c r="D30" s="109">
        <v>6</v>
      </c>
    </row>
    <row r="31" spans="1:4" ht="78.75" x14ac:dyDescent="0.2">
      <c r="A31" s="122"/>
      <c r="B31" s="106" t="s">
        <v>41</v>
      </c>
      <c r="C31" s="103" t="s">
        <v>91</v>
      </c>
      <c r="D31" s="109">
        <v>4</v>
      </c>
    </row>
    <row r="32" spans="1:4" ht="56.25" x14ac:dyDescent="0.2">
      <c r="A32" s="122" t="s">
        <v>28</v>
      </c>
      <c r="B32" s="106" t="s">
        <v>42</v>
      </c>
      <c r="C32" s="103" t="s">
        <v>92</v>
      </c>
      <c r="D32" s="109">
        <v>4</v>
      </c>
    </row>
    <row r="33" spans="1:4" ht="90" x14ac:dyDescent="0.2">
      <c r="A33" s="122"/>
      <c r="B33" s="106" t="s">
        <v>94</v>
      </c>
      <c r="C33" s="103" t="s">
        <v>95</v>
      </c>
      <c r="D33" s="109">
        <v>6</v>
      </c>
    </row>
    <row r="34" spans="1:4" ht="157.5" x14ac:dyDescent="0.2">
      <c r="A34" s="122"/>
      <c r="B34" s="106" t="s">
        <v>96</v>
      </c>
      <c r="C34" s="103" t="s">
        <v>97</v>
      </c>
      <c r="D34" s="109">
        <v>6</v>
      </c>
    </row>
    <row r="35" spans="1:4" ht="45" x14ac:dyDescent="0.2">
      <c r="A35" s="122"/>
      <c r="B35" s="106" t="s">
        <v>113</v>
      </c>
      <c r="C35" s="103" t="s">
        <v>99</v>
      </c>
      <c r="D35" s="109">
        <v>4</v>
      </c>
    </row>
    <row r="36" spans="1:4" ht="33.75" x14ac:dyDescent="0.2">
      <c r="A36" s="122"/>
      <c r="B36" s="106" t="s">
        <v>46</v>
      </c>
      <c r="C36" s="103" t="s">
        <v>99</v>
      </c>
      <c r="D36" s="109">
        <v>4</v>
      </c>
    </row>
    <row r="37" spans="1:4" ht="112.5" x14ac:dyDescent="0.2">
      <c r="A37" s="122"/>
      <c r="B37" s="106" t="s">
        <v>114</v>
      </c>
      <c r="C37" s="115" t="s">
        <v>115</v>
      </c>
      <c r="D37" s="109">
        <v>4</v>
      </c>
    </row>
    <row r="38" spans="1:4" ht="63" x14ac:dyDescent="0.2">
      <c r="A38" s="113" t="s">
        <v>29</v>
      </c>
      <c r="B38" s="114" t="s">
        <v>49</v>
      </c>
      <c r="C38" s="115" t="s">
        <v>101</v>
      </c>
      <c r="D38" s="116">
        <v>8</v>
      </c>
    </row>
    <row r="39" spans="1:4" ht="90" x14ac:dyDescent="0.2">
      <c r="A39" s="122" t="s">
        <v>30</v>
      </c>
      <c r="B39" s="114" t="s">
        <v>50</v>
      </c>
      <c r="C39" s="103" t="s">
        <v>110</v>
      </c>
      <c r="D39" s="116">
        <v>6</v>
      </c>
    </row>
    <row r="40" spans="1:4" ht="54" x14ac:dyDescent="0.2">
      <c r="A40" s="122"/>
      <c r="B40" s="114" t="s">
        <v>51</v>
      </c>
      <c r="C40" s="115" t="s">
        <v>115</v>
      </c>
      <c r="D40" s="116">
        <v>8</v>
      </c>
    </row>
    <row r="41" spans="1:4" ht="54" x14ac:dyDescent="0.2">
      <c r="A41" s="122"/>
      <c r="B41" s="114" t="s">
        <v>52</v>
      </c>
      <c r="C41" s="115" t="s">
        <v>116</v>
      </c>
      <c r="D41" s="116">
        <v>8</v>
      </c>
    </row>
    <row r="42" spans="1:4" ht="72" x14ac:dyDescent="0.2">
      <c r="A42" s="122"/>
      <c r="B42" s="106" t="s">
        <v>117</v>
      </c>
      <c r="C42" s="115" t="s">
        <v>103</v>
      </c>
      <c r="D42" s="109">
        <v>4</v>
      </c>
    </row>
    <row r="43" spans="1:4" ht="33.75" x14ac:dyDescent="0.2">
      <c r="A43" s="122"/>
      <c r="B43" s="106" t="s">
        <v>118</v>
      </c>
      <c r="C43" s="103" t="s">
        <v>119</v>
      </c>
      <c r="D43" s="109">
        <v>4</v>
      </c>
    </row>
    <row r="44" spans="1:4" ht="135" x14ac:dyDescent="0.2">
      <c r="A44" s="122"/>
      <c r="B44" s="106" t="s">
        <v>54</v>
      </c>
      <c r="C44" s="103" t="s">
        <v>108</v>
      </c>
      <c r="D44" s="109">
        <v>4</v>
      </c>
    </row>
    <row r="47" spans="1:4" x14ac:dyDescent="0.2">
      <c r="A47" s="123" t="s">
        <v>120</v>
      </c>
      <c r="B47" s="124"/>
      <c r="C47" s="125"/>
      <c r="D47" s="126" t="s">
        <v>121</v>
      </c>
    </row>
    <row r="48" spans="1:4" ht="33.75" x14ac:dyDescent="0.2">
      <c r="A48" s="122" t="s">
        <v>27</v>
      </c>
      <c r="B48" s="106" t="s">
        <v>35</v>
      </c>
      <c r="C48" s="103" t="s">
        <v>83</v>
      </c>
      <c r="D48" s="109">
        <v>4</v>
      </c>
    </row>
    <row r="49" spans="1:4" ht="146.25" x14ac:dyDescent="0.2">
      <c r="A49" s="122"/>
      <c r="B49" s="106" t="s">
        <v>36</v>
      </c>
      <c r="C49" s="103" t="s">
        <v>84</v>
      </c>
      <c r="D49" s="109">
        <v>4</v>
      </c>
    </row>
    <row r="50" spans="1:4" ht="90" x14ac:dyDescent="0.2">
      <c r="A50" s="122"/>
      <c r="B50" s="106" t="s">
        <v>37</v>
      </c>
      <c r="C50" s="103" t="s">
        <v>86</v>
      </c>
      <c r="D50" s="109">
        <v>4</v>
      </c>
    </row>
    <row r="51" spans="1:4" ht="90" x14ac:dyDescent="0.2">
      <c r="A51" s="122"/>
      <c r="B51" s="106" t="s">
        <v>38</v>
      </c>
      <c r="C51" s="103" t="s">
        <v>86</v>
      </c>
      <c r="D51" s="109">
        <v>4</v>
      </c>
    </row>
    <row r="52" spans="1:4" ht="117" x14ac:dyDescent="0.2">
      <c r="A52" s="122"/>
      <c r="B52" s="106" t="s">
        <v>39</v>
      </c>
      <c r="C52" s="115" t="s">
        <v>106</v>
      </c>
      <c r="D52" s="109">
        <v>4</v>
      </c>
    </row>
    <row r="53" spans="1:4" ht="78.75" x14ac:dyDescent="0.2">
      <c r="A53" s="122"/>
      <c r="B53" s="106" t="s">
        <v>40</v>
      </c>
      <c r="C53" s="103" t="s">
        <v>90</v>
      </c>
      <c r="D53" s="109">
        <v>6</v>
      </c>
    </row>
    <row r="54" spans="1:4" ht="78.75" x14ac:dyDescent="0.2">
      <c r="A54" s="122"/>
      <c r="B54" s="106" t="s">
        <v>41</v>
      </c>
      <c r="C54" s="103" t="s">
        <v>91</v>
      </c>
      <c r="D54" s="109">
        <v>4</v>
      </c>
    </row>
    <row r="55" spans="1:4" ht="56.25" x14ac:dyDescent="0.2">
      <c r="A55" s="122" t="s">
        <v>28</v>
      </c>
      <c r="B55" s="106" t="s">
        <v>42</v>
      </c>
      <c r="C55" s="103" t="s">
        <v>92</v>
      </c>
      <c r="D55" s="109">
        <v>4</v>
      </c>
    </row>
    <row r="56" spans="1:4" ht="90" x14ac:dyDescent="0.2">
      <c r="A56" s="122"/>
      <c r="B56" s="106" t="s">
        <v>122</v>
      </c>
      <c r="C56" s="103" t="s">
        <v>95</v>
      </c>
      <c r="D56" s="109">
        <v>6</v>
      </c>
    </row>
    <row r="57" spans="1:4" ht="112.5" x14ac:dyDescent="0.2">
      <c r="A57" s="122"/>
      <c r="B57" s="106" t="s">
        <v>123</v>
      </c>
      <c r="C57" s="103" t="s">
        <v>90</v>
      </c>
      <c r="D57" s="109">
        <v>6</v>
      </c>
    </row>
    <row r="58" spans="1:4" ht="33.75" x14ac:dyDescent="0.2">
      <c r="A58" s="122"/>
      <c r="B58" s="106" t="s">
        <v>45</v>
      </c>
      <c r="C58" s="103" t="s">
        <v>99</v>
      </c>
      <c r="D58" s="109">
        <v>4</v>
      </c>
    </row>
    <row r="59" spans="1:4" ht="33.75" x14ac:dyDescent="0.2">
      <c r="A59" s="122"/>
      <c r="B59" s="106" t="s">
        <v>46</v>
      </c>
      <c r="C59" s="103" t="s">
        <v>99</v>
      </c>
      <c r="D59" s="109">
        <v>4</v>
      </c>
    </row>
    <row r="60" spans="1:4" ht="101.25" x14ac:dyDescent="0.2">
      <c r="A60" s="122"/>
      <c r="B60" s="106" t="s">
        <v>124</v>
      </c>
      <c r="C60" s="115" t="s">
        <v>115</v>
      </c>
      <c r="D60" s="109">
        <v>4</v>
      </c>
    </row>
    <row r="61" spans="1:4" ht="54" x14ac:dyDescent="0.2">
      <c r="A61" s="122"/>
      <c r="B61" s="106" t="s">
        <v>47</v>
      </c>
      <c r="C61" s="115" t="s">
        <v>125</v>
      </c>
      <c r="D61" s="109">
        <v>4</v>
      </c>
    </row>
    <row r="62" spans="1:4" ht="63" x14ac:dyDescent="0.2">
      <c r="A62" s="113" t="s">
        <v>29</v>
      </c>
      <c r="B62" s="114" t="s">
        <v>49</v>
      </c>
      <c r="C62" s="115" t="s">
        <v>101</v>
      </c>
      <c r="D62" s="116">
        <v>8</v>
      </c>
    </row>
    <row r="63" spans="1:4" ht="90" x14ac:dyDescent="0.2">
      <c r="A63" s="122" t="s">
        <v>30</v>
      </c>
      <c r="B63" s="114" t="s">
        <v>126</v>
      </c>
      <c r="C63" s="103" t="s">
        <v>110</v>
      </c>
      <c r="D63" s="116">
        <v>6</v>
      </c>
    </row>
    <row r="64" spans="1:4" ht="54" x14ac:dyDescent="0.2">
      <c r="A64" s="122"/>
      <c r="B64" s="114" t="s">
        <v>127</v>
      </c>
      <c r="C64" s="115" t="s">
        <v>125</v>
      </c>
      <c r="D64" s="116">
        <v>8</v>
      </c>
    </row>
    <row r="65" spans="1:4" ht="54" x14ac:dyDescent="0.2">
      <c r="A65" s="122"/>
      <c r="B65" s="114" t="s">
        <v>52</v>
      </c>
      <c r="C65" s="115" t="s">
        <v>125</v>
      </c>
      <c r="D65" s="116">
        <v>8</v>
      </c>
    </row>
    <row r="66" spans="1:4" ht="45" x14ac:dyDescent="0.2">
      <c r="A66" s="122"/>
      <c r="B66" s="106" t="s">
        <v>48</v>
      </c>
      <c r="C66" s="115" t="s">
        <v>128</v>
      </c>
      <c r="D66" s="109">
        <v>4</v>
      </c>
    </row>
    <row r="67" spans="1:4" ht="135" x14ac:dyDescent="0.2">
      <c r="A67" s="122"/>
      <c r="B67" s="106" t="s">
        <v>54</v>
      </c>
      <c r="C67" s="103" t="s">
        <v>108</v>
      </c>
      <c r="D67" s="109">
        <v>4</v>
      </c>
    </row>
    <row r="70" spans="1:4" x14ac:dyDescent="0.2">
      <c r="A70" s="97" t="s">
        <v>129</v>
      </c>
      <c r="B70" s="97"/>
      <c r="C70" s="97"/>
      <c r="D70" s="126" t="s">
        <v>82</v>
      </c>
    </row>
    <row r="71" spans="1:4" ht="33.75" x14ac:dyDescent="0.2">
      <c r="A71" s="122" t="s">
        <v>27</v>
      </c>
      <c r="B71" s="106" t="s">
        <v>35</v>
      </c>
      <c r="C71" s="103" t="s">
        <v>83</v>
      </c>
      <c r="D71" s="109">
        <v>4</v>
      </c>
    </row>
    <row r="72" spans="1:4" ht="146.25" x14ac:dyDescent="0.2">
      <c r="A72" s="122"/>
      <c r="B72" s="106" t="s">
        <v>36</v>
      </c>
      <c r="C72" s="103" t="s">
        <v>84</v>
      </c>
      <c r="D72" s="109">
        <v>4</v>
      </c>
    </row>
    <row r="73" spans="1:4" ht="90" x14ac:dyDescent="0.2">
      <c r="A73" s="122"/>
      <c r="B73" s="106" t="s">
        <v>37</v>
      </c>
      <c r="C73" s="103" t="s">
        <v>86</v>
      </c>
      <c r="D73" s="109">
        <v>4</v>
      </c>
    </row>
    <row r="74" spans="1:4" ht="90" x14ac:dyDescent="0.2">
      <c r="A74" s="122"/>
      <c r="B74" s="106" t="s">
        <v>38</v>
      </c>
      <c r="C74" s="103" t="s">
        <v>86</v>
      </c>
      <c r="D74" s="109">
        <v>4</v>
      </c>
    </row>
    <row r="75" spans="1:4" ht="117" x14ac:dyDescent="0.2">
      <c r="A75" s="122"/>
      <c r="B75" s="106" t="s">
        <v>39</v>
      </c>
      <c r="C75" s="115" t="s">
        <v>106</v>
      </c>
      <c r="D75" s="109">
        <v>4</v>
      </c>
    </row>
    <row r="76" spans="1:4" ht="78.75" x14ac:dyDescent="0.2">
      <c r="A76" s="122"/>
      <c r="B76" s="106" t="s">
        <v>40</v>
      </c>
      <c r="C76" s="103" t="s">
        <v>90</v>
      </c>
      <c r="D76" s="109">
        <v>6</v>
      </c>
    </row>
    <row r="77" spans="1:4" ht="78.75" x14ac:dyDescent="0.2">
      <c r="A77" s="122"/>
      <c r="B77" s="106" t="s">
        <v>41</v>
      </c>
      <c r="C77" s="103" t="s">
        <v>91</v>
      </c>
      <c r="D77" s="109">
        <v>4</v>
      </c>
    </row>
    <row r="78" spans="1:4" ht="56.25" x14ac:dyDescent="0.2">
      <c r="A78" s="122" t="s">
        <v>28</v>
      </c>
      <c r="B78" s="106" t="s">
        <v>42</v>
      </c>
      <c r="C78" s="103" t="s">
        <v>92</v>
      </c>
      <c r="D78" s="109">
        <v>4</v>
      </c>
    </row>
    <row r="79" spans="1:4" ht="90" x14ac:dyDescent="0.2">
      <c r="A79" s="122"/>
      <c r="B79" s="106" t="s">
        <v>94</v>
      </c>
      <c r="C79" s="103" t="s">
        <v>95</v>
      </c>
      <c r="D79" s="109">
        <v>6</v>
      </c>
    </row>
    <row r="80" spans="1:4" ht="90" x14ac:dyDescent="0.2">
      <c r="A80" s="122"/>
      <c r="B80" s="114" t="s">
        <v>123</v>
      </c>
      <c r="C80" s="103" t="s">
        <v>90</v>
      </c>
      <c r="D80" s="109">
        <v>6</v>
      </c>
    </row>
    <row r="81" spans="1:4" ht="81" x14ac:dyDescent="0.2">
      <c r="A81" s="122"/>
      <c r="B81" s="114" t="s">
        <v>124</v>
      </c>
      <c r="C81" s="115" t="s">
        <v>115</v>
      </c>
      <c r="D81" s="109">
        <v>6</v>
      </c>
    </row>
    <row r="82" spans="1:4" ht="56.25" x14ac:dyDescent="0.2">
      <c r="A82" s="122"/>
      <c r="B82" s="106" t="s">
        <v>130</v>
      </c>
      <c r="C82" s="103" t="s">
        <v>99</v>
      </c>
      <c r="D82" s="109">
        <v>4</v>
      </c>
    </row>
    <row r="83" spans="1:4" ht="33.75" x14ac:dyDescent="0.2">
      <c r="A83" s="122"/>
      <c r="B83" s="106" t="s">
        <v>131</v>
      </c>
      <c r="C83" s="103" t="s">
        <v>99</v>
      </c>
      <c r="D83" s="109">
        <v>4</v>
      </c>
    </row>
    <row r="84" spans="1:4" ht="56.25" x14ac:dyDescent="0.2">
      <c r="A84" s="122"/>
      <c r="B84" s="106" t="s">
        <v>132</v>
      </c>
      <c r="C84" s="103" t="s">
        <v>99</v>
      </c>
      <c r="D84" s="109">
        <v>4</v>
      </c>
    </row>
    <row r="85" spans="1:4" ht="63" x14ac:dyDescent="0.2">
      <c r="A85" s="113" t="s">
        <v>29</v>
      </c>
      <c r="B85" s="114" t="s">
        <v>49</v>
      </c>
      <c r="C85" s="115" t="s">
        <v>101</v>
      </c>
      <c r="D85" s="116">
        <v>6</v>
      </c>
    </row>
    <row r="86" spans="1:4" ht="45" x14ac:dyDescent="0.2">
      <c r="A86" s="122" t="s">
        <v>30</v>
      </c>
      <c r="B86" s="114" t="s">
        <v>133</v>
      </c>
      <c r="C86" s="115" t="s">
        <v>128</v>
      </c>
      <c r="D86" s="116">
        <v>4</v>
      </c>
    </row>
    <row r="87" spans="1:4" ht="33.75" x14ac:dyDescent="0.2">
      <c r="A87" s="122"/>
      <c r="B87" s="106" t="s">
        <v>134</v>
      </c>
      <c r="C87" s="103" t="s">
        <v>99</v>
      </c>
      <c r="D87" s="116">
        <v>10</v>
      </c>
    </row>
    <row r="88" spans="1:4" ht="54" x14ac:dyDescent="0.2">
      <c r="A88" s="122"/>
      <c r="B88" s="114" t="s">
        <v>135</v>
      </c>
      <c r="C88" s="115" t="s">
        <v>125</v>
      </c>
      <c r="D88" s="116">
        <v>4</v>
      </c>
    </row>
    <row r="89" spans="1:4" ht="90" x14ac:dyDescent="0.2">
      <c r="A89" s="122"/>
      <c r="B89" s="114" t="s">
        <v>126</v>
      </c>
      <c r="C89" s="103" t="s">
        <v>110</v>
      </c>
      <c r="D89" s="116">
        <v>4</v>
      </c>
    </row>
    <row r="90" spans="1:4" ht="135" x14ac:dyDescent="0.2">
      <c r="A90" s="122"/>
      <c r="B90" s="106" t="s">
        <v>54</v>
      </c>
      <c r="C90" s="103" t="s">
        <v>108</v>
      </c>
      <c r="D90" s="109">
        <v>4</v>
      </c>
    </row>
    <row r="93" spans="1:4" x14ac:dyDescent="0.2">
      <c r="A93" s="97" t="s">
        <v>136</v>
      </c>
      <c r="B93" s="97"/>
      <c r="C93" s="97"/>
      <c r="D93" s="126" t="s">
        <v>82</v>
      </c>
    </row>
    <row r="94" spans="1:4" ht="33.75" x14ac:dyDescent="0.2">
      <c r="A94" s="122" t="s">
        <v>27</v>
      </c>
      <c r="B94" s="106" t="s">
        <v>35</v>
      </c>
      <c r="C94" s="103" t="s">
        <v>83</v>
      </c>
      <c r="D94" s="109">
        <v>4</v>
      </c>
    </row>
    <row r="95" spans="1:4" ht="146.25" x14ac:dyDescent="0.2">
      <c r="A95" s="122"/>
      <c r="B95" s="106" t="s">
        <v>36</v>
      </c>
      <c r="C95" s="103" t="s">
        <v>84</v>
      </c>
      <c r="D95" s="109">
        <v>4</v>
      </c>
    </row>
    <row r="96" spans="1:4" ht="90" x14ac:dyDescent="0.2">
      <c r="A96" s="122"/>
      <c r="B96" s="106" t="s">
        <v>85</v>
      </c>
      <c r="C96" s="103" t="s">
        <v>86</v>
      </c>
      <c r="D96" s="109">
        <v>4</v>
      </c>
    </row>
    <row r="97" spans="1:4" ht="90" x14ac:dyDescent="0.2">
      <c r="A97" s="122"/>
      <c r="B97" s="106" t="s">
        <v>38</v>
      </c>
      <c r="C97" s="103" t="s">
        <v>86</v>
      </c>
      <c r="D97" s="109">
        <v>4</v>
      </c>
    </row>
    <row r="98" spans="1:4" ht="117" x14ac:dyDescent="0.2">
      <c r="A98" s="122"/>
      <c r="B98" s="106" t="s">
        <v>39</v>
      </c>
      <c r="C98" s="115" t="s">
        <v>106</v>
      </c>
      <c r="D98" s="109">
        <v>4</v>
      </c>
    </row>
    <row r="99" spans="1:4" ht="78.75" x14ac:dyDescent="0.2">
      <c r="A99" s="122"/>
      <c r="B99" s="106" t="s">
        <v>40</v>
      </c>
      <c r="C99" s="103" t="s">
        <v>90</v>
      </c>
      <c r="D99" s="109">
        <v>4</v>
      </c>
    </row>
    <row r="100" spans="1:4" ht="78.75" x14ac:dyDescent="0.2">
      <c r="A100" s="122"/>
      <c r="B100" s="106" t="s">
        <v>41</v>
      </c>
      <c r="C100" s="103" t="s">
        <v>91</v>
      </c>
      <c r="D100" s="109">
        <v>4</v>
      </c>
    </row>
    <row r="101" spans="1:4" ht="56.25" x14ac:dyDescent="0.2">
      <c r="A101" s="122" t="s">
        <v>28</v>
      </c>
      <c r="B101" s="106" t="s">
        <v>42</v>
      </c>
      <c r="C101" s="103" t="s">
        <v>92</v>
      </c>
      <c r="D101" s="109">
        <v>4</v>
      </c>
    </row>
    <row r="102" spans="1:4" ht="90" x14ac:dyDescent="0.2">
      <c r="A102" s="122"/>
      <c r="B102" s="106" t="s">
        <v>94</v>
      </c>
      <c r="C102" s="103" t="s">
        <v>95</v>
      </c>
      <c r="D102" s="109">
        <v>6</v>
      </c>
    </row>
    <row r="103" spans="1:4" ht="123.75" x14ac:dyDescent="0.2">
      <c r="A103" s="122"/>
      <c r="B103" s="106" t="s">
        <v>137</v>
      </c>
      <c r="C103" s="103" t="s">
        <v>90</v>
      </c>
      <c r="D103" s="109">
        <v>6</v>
      </c>
    </row>
    <row r="104" spans="1:4" ht="56.25" x14ac:dyDescent="0.2">
      <c r="A104" s="122"/>
      <c r="B104" s="106" t="s">
        <v>138</v>
      </c>
      <c r="C104" s="103" t="s">
        <v>99</v>
      </c>
      <c r="D104" s="109">
        <v>4</v>
      </c>
    </row>
    <row r="105" spans="1:4" ht="101.25" x14ac:dyDescent="0.2">
      <c r="A105" s="122"/>
      <c r="B105" s="106" t="s">
        <v>139</v>
      </c>
      <c r="C105" s="115" t="s">
        <v>115</v>
      </c>
      <c r="D105" s="109">
        <v>6</v>
      </c>
    </row>
    <row r="106" spans="1:4" ht="135" x14ac:dyDescent="0.2">
      <c r="A106" s="122"/>
      <c r="B106" s="106" t="s">
        <v>140</v>
      </c>
      <c r="C106" s="103" t="s">
        <v>90</v>
      </c>
      <c r="D106" s="109">
        <v>6</v>
      </c>
    </row>
    <row r="107" spans="1:4" ht="54" x14ac:dyDescent="0.2">
      <c r="A107" s="122"/>
      <c r="B107" s="106" t="s">
        <v>131</v>
      </c>
      <c r="C107" s="115" t="s">
        <v>115</v>
      </c>
      <c r="D107" s="109">
        <v>6</v>
      </c>
    </row>
    <row r="108" spans="1:4" ht="56.25" x14ac:dyDescent="0.2">
      <c r="A108" s="122"/>
      <c r="B108" s="106" t="s">
        <v>132</v>
      </c>
      <c r="C108" s="115" t="s">
        <v>115</v>
      </c>
      <c r="D108" s="109">
        <v>6</v>
      </c>
    </row>
    <row r="109" spans="1:4" ht="63" x14ac:dyDescent="0.2">
      <c r="A109" s="113" t="s">
        <v>29</v>
      </c>
      <c r="B109" s="114" t="s">
        <v>49</v>
      </c>
      <c r="C109" s="115" t="s">
        <v>101</v>
      </c>
      <c r="D109" s="116">
        <v>8</v>
      </c>
    </row>
    <row r="110" spans="1:4" ht="90" x14ac:dyDescent="0.2">
      <c r="A110" s="122" t="s">
        <v>30</v>
      </c>
      <c r="B110" s="114" t="s">
        <v>126</v>
      </c>
      <c r="C110" s="103" t="s">
        <v>110</v>
      </c>
      <c r="D110" s="116">
        <v>6</v>
      </c>
    </row>
    <row r="111" spans="1:4" ht="27" x14ac:dyDescent="0.2">
      <c r="A111" s="122"/>
      <c r="B111" s="114" t="s">
        <v>134</v>
      </c>
      <c r="C111" s="103" t="s">
        <v>99</v>
      </c>
      <c r="D111" s="116">
        <v>6</v>
      </c>
    </row>
    <row r="112" spans="1:4" ht="54" x14ac:dyDescent="0.2">
      <c r="A112" s="122"/>
      <c r="B112" s="114" t="s">
        <v>141</v>
      </c>
      <c r="C112" s="115" t="s">
        <v>125</v>
      </c>
      <c r="D112" s="116">
        <v>6</v>
      </c>
    </row>
    <row r="113" spans="1:4" ht="135" x14ac:dyDescent="0.2">
      <c r="A113" s="122"/>
      <c r="B113" s="106" t="s">
        <v>54</v>
      </c>
      <c r="C113" s="103" t="s">
        <v>108</v>
      </c>
      <c r="D113" s="109">
        <v>4</v>
      </c>
    </row>
  </sheetData>
  <mergeCells count="20">
    <mergeCell ref="A101:A108"/>
    <mergeCell ref="A110:A113"/>
    <mergeCell ref="A70:C70"/>
    <mergeCell ref="A71:A77"/>
    <mergeCell ref="A78:A84"/>
    <mergeCell ref="A86:A90"/>
    <mergeCell ref="A93:C93"/>
    <mergeCell ref="A94:A100"/>
    <mergeCell ref="A32:A37"/>
    <mergeCell ref="A39:A44"/>
    <mergeCell ref="A47:C47"/>
    <mergeCell ref="A48:A54"/>
    <mergeCell ref="A55:A61"/>
    <mergeCell ref="A63:A67"/>
    <mergeCell ref="A1:D1"/>
    <mergeCell ref="A2:A8"/>
    <mergeCell ref="A9:A16"/>
    <mergeCell ref="A18:A22"/>
    <mergeCell ref="A24:C24"/>
    <mergeCell ref="A25:A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JUVENTUD</vt:lpstr>
      <vt:lpstr>CONSLIDADO</vt:lpstr>
      <vt:lpstr>INSTRUCTIVO</vt:lpstr>
      <vt:lpstr>JUVENTUD!Excel_BuiltIn__FilterDatabase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2024-02-21T15:18:06Z</dcterms:created>
  <dcterms:modified xsi:type="dcterms:W3CDTF">2024-02-21T15:23:23Z</dcterms:modified>
</cp:coreProperties>
</file>